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ba\Documents\ejecutor\soportes ago 2014\"/>
    </mc:Choice>
  </mc:AlternateContent>
  <bookViews>
    <workbookView xWindow="0" yWindow="0" windowWidth="20520" windowHeight="7920" firstSheet="1" activeTab="4"/>
  </bookViews>
  <sheets>
    <sheet name="INFORME 1 TRIMESTRE" sheetId="3" r:id="rId1"/>
    <sheet name="INFORME 2 TRIMESTRE" sheetId="4" r:id="rId2"/>
    <sheet name="INFORME 3 TRIMESTRE" sheetId="5" r:id="rId3"/>
    <sheet name="INFORME 4 TRIMESTRE" sheetId="1" r:id="rId4"/>
    <sheet name="CONDENSADO ANUAL" sheetId="2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L16" i="5" l="1"/>
  <c r="K16" i="5"/>
  <c r="L15" i="5"/>
  <c r="K15" i="5"/>
  <c r="V14" i="5"/>
  <c r="R14" i="5"/>
  <c r="L14" i="5"/>
  <c r="K14" i="5"/>
  <c r="T13" i="5"/>
  <c r="L13" i="5"/>
  <c r="V12" i="5"/>
  <c r="T12" i="5"/>
  <c r="R12" i="5"/>
  <c r="V11" i="5"/>
  <c r="K15" i="4" l="1"/>
  <c r="L13" i="4"/>
  <c r="X11" i="4"/>
  <c r="T11" i="4"/>
  <c r="R11" i="4"/>
  <c r="X22" i="2" l="1"/>
  <c r="X20" i="2"/>
  <c r="X19" i="2"/>
  <c r="L16" i="2"/>
  <c r="K16" i="2"/>
  <c r="L15" i="2"/>
  <c r="K15" i="2"/>
  <c r="V14" i="2"/>
  <c r="T14" i="2"/>
  <c r="R14" i="2"/>
  <c r="L14" i="2"/>
  <c r="K14" i="2"/>
  <c r="V13" i="2"/>
  <c r="T13" i="2"/>
  <c r="R13" i="2"/>
  <c r="L13" i="2"/>
  <c r="K13" i="2"/>
  <c r="V12" i="2"/>
  <c r="T12" i="2"/>
  <c r="R12" i="2"/>
  <c r="X11" i="2"/>
  <c r="V11" i="2"/>
  <c r="T11" i="2"/>
  <c r="R11" i="2"/>
  <c r="X22" i="1"/>
  <c r="X20" i="1"/>
  <c r="X19" i="1"/>
  <c r="L16" i="1"/>
  <c r="K16" i="1"/>
  <c r="L15" i="1"/>
  <c r="K15" i="1"/>
  <c r="V14" i="1"/>
  <c r="T14" i="1"/>
  <c r="R14" i="1"/>
  <c r="L14" i="1"/>
  <c r="K14" i="1"/>
  <c r="V13" i="1"/>
  <c r="T13" i="1"/>
  <c r="L13" i="1"/>
  <c r="K13" i="1"/>
  <c r="V12" i="1"/>
  <c r="T12" i="1"/>
  <c r="R12" i="1"/>
  <c r="V11" i="1"/>
  <c r="T11" i="1"/>
</calcChain>
</file>

<file path=xl/sharedStrings.xml><?xml version="1.0" encoding="utf-8"?>
<sst xmlns="http://schemas.openxmlformats.org/spreadsheetml/2006/main" count="508" uniqueCount="65">
  <si>
    <t>PROGRAMA NACIONAL DE CONTROL DE LEPRA</t>
  </si>
  <si>
    <t>INFORME TRIMESTRAL DE CASOS Y ACTIVIDADES</t>
  </si>
  <si>
    <t>DEPARTAMENTO O DISTRITO</t>
  </si>
  <si>
    <t>TOLIMA</t>
  </si>
  <si>
    <t>MUNICIPIO</t>
  </si>
  <si>
    <t>FECHA DE DILIGENCIAMIENTO DEL INFORME:</t>
  </si>
  <si>
    <t>EAPB</t>
  </si>
  <si>
    <t>IPS</t>
  </si>
  <si>
    <t>DD/MM/AAAA</t>
  </si>
  <si>
    <t>NOMBRE DE LA PERSONA QUE DILIGENCIA EL INFORME:</t>
  </si>
  <si>
    <t>LILIANA MARTINEZ</t>
  </si>
  <si>
    <t>TRIMESTRE QUE INFORMA:</t>
  </si>
  <si>
    <t>I</t>
  </si>
  <si>
    <t>II</t>
  </si>
  <si>
    <t>III</t>
  </si>
  <si>
    <t>IV</t>
  </si>
  <si>
    <t>AÑO:</t>
  </si>
  <si>
    <t xml:space="preserve">CASOS NUEVOS DETECTADOS </t>
  </si>
  <si>
    <t>DISCAPACIDAD</t>
  </si>
  <si>
    <t>MEDICAMENTOS</t>
  </si>
  <si>
    <t>DISTRIBUIDOS</t>
  </si>
  <si>
    <t>DISPONIBLES</t>
  </si>
  <si>
    <t>SOLICITADOS</t>
  </si>
  <si>
    <t>TALIDOMIDA</t>
  </si>
  <si>
    <t>GRADO 0</t>
  </si>
  <si>
    <t>GRADO 1</t>
  </si>
  <si>
    <t>GRADO 2</t>
  </si>
  <si>
    <t>TOTAL</t>
  </si>
  <si>
    <t>BLÍSTER MULTIBACILAR</t>
  </si>
  <si>
    <t>≥ 15 años</t>
  </si>
  <si>
    <t>F</t>
  </si>
  <si>
    <t>M</t>
  </si>
  <si>
    <t>&lt; 15 años</t>
  </si>
  <si>
    <t>MULTIBACILAR</t>
  </si>
  <si>
    <t>BLÍSTER PAUCIBACILAR</t>
  </si>
  <si>
    <t>PAUCIBACILAR</t>
  </si>
  <si>
    <t>RECIDIVAS</t>
  </si>
  <si>
    <t>REACCIONES</t>
  </si>
  <si>
    <t>TIPO 1</t>
  </si>
  <si>
    <t>TIPO 2</t>
  </si>
  <si>
    <t>CONTACTOS/CONVIVIENTES</t>
  </si>
  <si>
    <t>CONTACTOS IDENTIFICADOS:</t>
  </si>
  <si>
    <t>CONTACTOS SP o SNP:</t>
  </si>
  <si>
    <t>CONTACTOS EXAMINADOS:</t>
  </si>
  <si>
    <t>CONTACTOS ENFERMOS:</t>
  </si>
  <si>
    <t>Numero de pacientes con  lesión única</t>
  </si>
  <si>
    <t>INFORME ANUAL: PACIENTES EN PQT AL FINAL DEL AÑO Y COHORTE</t>
  </si>
  <si>
    <t>PACIENTES EN PQT AL FINAL DEL TRIMESTRE</t>
  </si>
  <si>
    <t>REGULAR</t>
  </si>
  <si>
    <t>IRREGULAR</t>
  </si>
  <si>
    <t>INFORME ANUAL DE EVALUACIÓN DE COHORTE</t>
  </si>
  <si>
    <t xml:space="preserve">TRATAMIENTO FINALIZADO </t>
  </si>
  <si>
    <t>ABANDONO</t>
  </si>
  <si>
    <t>FALLECIDO</t>
  </si>
  <si>
    <t xml:space="preserve">CONTINUA EN TRATAMIENTO </t>
  </si>
  <si>
    <t>NO EVALUADO</t>
  </si>
  <si>
    <t>MB (12 a 18 meses)
PB (6 a 9 meses)</t>
  </si>
  <si>
    <t>Recibe más dosis del esquema (MB 12 MESES)</t>
  </si>
  <si>
    <t>Recibe más dosis del esquema (PB 6 MESES)</t>
  </si>
  <si>
    <t>Dos años atrás</t>
  </si>
  <si>
    <t>Un año atrás</t>
  </si>
  <si>
    <t>LILIANA MARTINEZ CASALLAS</t>
  </si>
  <si>
    <t>X</t>
  </si>
  <si>
    <t>20/07/014</t>
  </si>
  <si>
    <t>SECRETARIA DE SALUD DPTAL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</si>
</sst>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0" tint="-0.249977111117893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indexed="8"/>
      <name val="Arial"/>
      <family val="2"/>
    </font>
    <font>
      <b/>
      <i/>
      <sz val="8"/>
      <color theme="0" tint="-0.14999847407452621"/>
      <name val="Arial"/>
      <family val="2"/>
    </font>
    <font>
      <i/>
      <sz val="8"/>
      <color theme="0" tint="-0.14999847407452621"/>
      <name val="Arial"/>
      <family val="2"/>
    </font>
    <font>
      <i/>
      <sz val="10"/>
      <color theme="0" tint="-0.1499984740745262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7"/>
      <color indexed="8"/>
      <name val="Arial"/>
      <family val="2"/>
    </font>
    <font>
      <b/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02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9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textRotation="90"/>
    </xf>
    <xf numFmtId="0" fontId="8" fillId="2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14" fontId="7" fillId="5" borderId="4" xfId="0" applyNumberFormat="1" applyFont="1" applyFill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83819</xdr:rowOff>
    </xdr:from>
    <xdr:to>
      <xdr:col>4</xdr:col>
      <xdr:colOff>266444</xdr:colOff>
      <xdr:row>2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83819"/>
          <a:ext cx="1020824" cy="421005"/>
        </a:xfrm>
        <a:prstGeom prst="rect">
          <a:avLst/>
        </a:prstGeom>
      </xdr:spPr>
    </xdr:pic>
    <xdr:clientData/>
  </xdr:twoCellAnchor>
  <xdr:twoCellAnchor editAs="oneCell">
    <xdr:from>
      <xdr:col>22</xdr:col>
      <xdr:colOff>164595</xdr:colOff>
      <xdr:row>0</xdr:row>
      <xdr:rowOff>144781</xdr:rowOff>
    </xdr:from>
    <xdr:to>
      <xdr:col>24</xdr:col>
      <xdr:colOff>123825</xdr:colOff>
      <xdr:row>2</xdr:row>
      <xdr:rowOff>66675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6545" y="144781"/>
          <a:ext cx="587880" cy="312419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190500</xdr:colOff>
      <xdr:row>0</xdr:row>
      <xdr:rowOff>32385</xdr:rowOff>
    </xdr:from>
    <xdr:to>
      <xdr:col>28</xdr:col>
      <xdr:colOff>32955</xdr:colOff>
      <xdr:row>2</xdr:row>
      <xdr:rowOff>116205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32385"/>
          <a:ext cx="1052130" cy="474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51435</xdr:rowOff>
    </xdr:from>
    <xdr:to>
      <xdr:col>6</xdr:col>
      <xdr:colOff>196609</xdr:colOff>
      <xdr:row>2</xdr:row>
      <xdr:rowOff>100879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1435"/>
          <a:ext cx="1444384" cy="449494"/>
        </a:xfrm>
        <a:prstGeom prst="rect">
          <a:avLst/>
        </a:prstGeom>
      </xdr:spPr>
    </xdr:pic>
    <xdr:clientData/>
  </xdr:twoCellAnchor>
  <xdr:twoCellAnchor editAs="oneCell">
    <xdr:from>
      <xdr:col>23</xdr:col>
      <xdr:colOff>64771</xdr:colOff>
      <xdr:row>0</xdr:row>
      <xdr:rowOff>131446</xdr:rowOff>
    </xdr:from>
    <xdr:to>
      <xdr:col>25</xdr:col>
      <xdr:colOff>114301</xdr:colOff>
      <xdr:row>2</xdr:row>
      <xdr:rowOff>40005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0096" y="131446"/>
          <a:ext cx="640080" cy="299084"/>
        </a:xfrm>
        <a:prstGeom prst="rect">
          <a:avLst/>
        </a:prstGeom>
      </xdr:spPr>
    </xdr:pic>
    <xdr:clientData/>
  </xdr:twoCellAnchor>
  <xdr:twoCellAnchor editAs="oneCell">
    <xdr:from>
      <xdr:col>20</xdr:col>
      <xdr:colOff>133351</xdr:colOff>
      <xdr:row>0</xdr:row>
      <xdr:rowOff>28575</xdr:rowOff>
    </xdr:from>
    <xdr:to>
      <xdr:col>22</xdr:col>
      <xdr:colOff>234885</xdr:colOff>
      <xdr:row>2</xdr:row>
      <xdr:rowOff>112395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1" y="28575"/>
          <a:ext cx="377759" cy="4838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83820</xdr:rowOff>
    </xdr:from>
    <xdr:to>
      <xdr:col>10</xdr:col>
      <xdr:colOff>257175</xdr:colOff>
      <xdr:row>2</xdr:row>
      <xdr:rowOff>133264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83820"/>
          <a:ext cx="1868805" cy="449494"/>
        </a:xfrm>
        <a:prstGeom prst="rect">
          <a:avLst/>
        </a:prstGeom>
      </xdr:spPr>
    </xdr:pic>
    <xdr:clientData/>
  </xdr:twoCellAnchor>
  <xdr:twoCellAnchor editAs="oneCell">
    <xdr:from>
      <xdr:col>24</xdr:col>
      <xdr:colOff>110490</xdr:colOff>
      <xdr:row>0</xdr:row>
      <xdr:rowOff>97156</xdr:rowOff>
    </xdr:from>
    <xdr:to>
      <xdr:col>28</xdr:col>
      <xdr:colOff>47625</xdr:colOff>
      <xdr:row>2</xdr:row>
      <xdr:rowOff>5715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1090" y="97156"/>
          <a:ext cx="1146810" cy="299084"/>
        </a:xfrm>
        <a:prstGeom prst="rect">
          <a:avLst/>
        </a:prstGeom>
      </xdr:spPr>
    </xdr:pic>
    <xdr:clientData/>
  </xdr:twoCellAnchor>
  <xdr:twoCellAnchor editAs="oneCell">
    <xdr:from>
      <xdr:col>19</xdr:col>
      <xdr:colOff>198121</xdr:colOff>
      <xdr:row>0</xdr:row>
      <xdr:rowOff>41910</xdr:rowOff>
    </xdr:from>
    <xdr:to>
      <xdr:col>24</xdr:col>
      <xdr:colOff>99630</xdr:colOff>
      <xdr:row>2</xdr:row>
      <xdr:rowOff>125730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4696" y="41910"/>
          <a:ext cx="787334" cy="4838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83820</xdr:rowOff>
    </xdr:from>
    <xdr:to>
      <xdr:col>8</xdr:col>
      <xdr:colOff>80404</xdr:colOff>
      <xdr:row>2</xdr:row>
      <xdr:rowOff>142789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83820"/>
          <a:ext cx="1444384" cy="459019"/>
        </a:xfrm>
        <a:prstGeom prst="rect">
          <a:avLst/>
        </a:prstGeom>
      </xdr:spPr>
    </xdr:pic>
    <xdr:clientData/>
  </xdr:twoCellAnchor>
  <xdr:twoCellAnchor editAs="oneCell">
    <xdr:from>
      <xdr:col>22</xdr:col>
      <xdr:colOff>53340</xdr:colOff>
      <xdr:row>0</xdr:row>
      <xdr:rowOff>144781</xdr:rowOff>
    </xdr:from>
    <xdr:to>
      <xdr:col>27</xdr:col>
      <xdr:colOff>133350</xdr:colOff>
      <xdr:row>2</xdr:row>
      <xdr:rowOff>62865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290" y="144781"/>
          <a:ext cx="718185" cy="318134"/>
        </a:xfrm>
        <a:prstGeom prst="rect">
          <a:avLst/>
        </a:prstGeom>
      </xdr:spPr>
    </xdr:pic>
    <xdr:clientData/>
  </xdr:twoCellAnchor>
  <xdr:twoCellAnchor editAs="oneCell">
    <xdr:from>
      <xdr:col>20</xdr:col>
      <xdr:colOff>350521</xdr:colOff>
      <xdr:row>0</xdr:row>
      <xdr:rowOff>60960</xdr:rowOff>
    </xdr:from>
    <xdr:to>
      <xdr:col>23</xdr:col>
      <xdr:colOff>42480</xdr:colOff>
      <xdr:row>2</xdr:row>
      <xdr:rowOff>154305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0471" y="60960"/>
          <a:ext cx="377759" cy="493395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0</xdr:row>
      <xdr:rowOff>83820</xdr:rowOff>
    </xdr:from>
    <xdr:to>
      <xdr:col>8</xdr:col>
      <xdr:colOff>80404</xdr:colOff>
      <xdr:row>2</xdr:row>
      <xdr:rowOff>142789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83820"/>
          <a:ext cx="1444384" cy="459019"/>
        </a:xfrm>
        <a:prstGeom prst="rect">
          <a:avLst/>
        </a:prstGeom>
      </xdr:spPr>
    </xdr:pic>
    <xdr:clientData/>
  </xdr:twoCellAnchor>
  <xdr:twoCellAnchor editAs="oneCell">
    <xdr:from>
      <xdr:col>22</xdr:col>
      <xdr:colOff>53340</xdr:colOff>
      <xdr:row>0</xdr:row>
      <xdr:rowOff>144781</xdr:rowOff>
    </xdr:from>
    <xdr:to>
      <xdr:col>27</xdr:col>
      <xdr:colOff>133350</xdr:colOff>
      <xdr:row>2</xdr:row>
      <xdr:rowOff>62865</xdr:rowOff>
    </xdr:to>
    <xdr:pic>
      <xdr:nvPicPr>
        <xdr:cNvPr id="6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290" y="144781"/>
          <a:ext cx="718185" cy="318134"/>
        </a:xfrm>
        <a:prstGeom prst="rect">
          <a:avLst/>
        </a:prstGeom>
      </xdr:spPr>
    </xdr:pic>
    <xdr:clientData/>
  </xdr:twoCellAnchor>
  <xdr:twoCellAnchor editAs="oneCell">
    <xdr:from>
      <xdr:col>20</xdr:col>
      <xdr:colOff>350521</xdr:colOff>
      <xdr:row>0</xdr:row>
      <xdr:rowOff>60960</xdr:rowOff>
    </xdr:from>
    <xdr:to>
      <xdr:col>23</xdr:col>
      <xdr:colOff>42480</xdr:colOff>
      <xdr:row>2</xdr:row>
      <xdr:rowOff>154305</xdr:rowOff>
    </xdr:to>
    <xdr:pic>
      <xdr:nvPicPr>
        <xdr:cNvPr id="7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0471" y="60960"/>
          <a:ext cx="377759" cy="4933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236219</xdr:colOff>
      <xdr:row>0</xdr:row>
      <xdr:rowOff>83820</xdr:rowOff>
    </xdr:from>
    <xdr:to>
      <xdr:col>3</xdr:col>
      <xdr:colOff>47625</xdr:colOff>
      <xdr:row>2</xdr:row>
      <xdr:rowOff>133264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19" y="83820"/>
          <a:ext cx="1078231" cy="439969"/>
        </a:xfrm>
        <a:prstGeom prst="rect">
          <a:avLst/>
        </a:prstGeom>
      </xdr:spPr>
    </xdr:pic>
    <xdr:clientData/>
  </xdr:twoCellAnchor>
  <xdr:twoCellAnchor editAs="oneCell">
    <xdr:from>
      <xdr:col>23</xdr:col>
      <xdr:colOff>123825</xdr:colOff>
      <xdr:row>0</xdr:row>
      <xdr:rowOff>144781</xdr:rowOff>
    </xdr:from>
    <xdr:to>
      <xdr:col>27</xdr:col>
      <xdr:colOff>152400</xdr:colOff>
      <xdr:row>2</xdr:row>
      <xdr:rowOff>53340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144781"/>
          <a:ext cx="1228725" cy="299084"/>
        </a:xfrm>
        <a:prstGeom prst="rect">
          <a:avLst/>
        </a:prstGeom>
      </xdr:spPr>
    </xdr:pic>
    <xdr:clientData/>
  </xdr:twoCellAnchor>
  <xdr:twoCellAnchor editAs="oneCell">
    <xdr:from>
      <xdr:col>20</xdr:col>
      <xdr:colOff>312421</xdr:colOff>
      <xdr:row>0</xdr:row>
      <xdr:rowOff>60960</xdr:rowOff>
    </xdr:from>
    <xdr:to>
      <xdr:col>22</xdr:col>
      <xdr:colOff>209550</xdr:colOff>
      <xdr:row>2</xdr:row>
      <xdr:rowOff>144780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0471" y="60960"/>
          <a:ext cx="621029" cy="474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ilianamartinez/Mis%20documentos/Dropbox/tuberculosis%20base%20de%20datos/bases%20de%20datos/BASE%20INFORME%20MENSUALES%20LEPRA/BASE%20INFORMES%20MENSUALES%20LEPR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/Dropbox/tuberculosis%20base%20de%20datos/bases%20de%20datos/BASE%20INFORME%20MENSUALES%20LEPRA/BASE%20INFORMES%20MENSUALES%20LEPRA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tuberculosis%20base%20de%20datos/bases%20de%20datos/BASES%20PACIENTES%20LEPRA/BASE%20CONVIVIENTES%20DE%20LEPR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UNICIPIO"/>
      <sheetName val="INFORME TRIMESTRE 1"/>
      <sheetName val="INFORME TRIMESTRE 2"/>
      <sheetName val="INFORME TRIMESTRE 3"/>
      <sheetName val="INFORME TRIMESTRE 4"/>
      <sheetName val="CONSOLIDADO ANUAL"/>
      <sheetName val="INFORME TRIMESTRE 1 NUEVO"/>
      <sheetName val="INFORME TRIMESTRE 2 NUEVO"/>
      <sheetName val="INFORME TRIMESTRE 3 NUEVO"/>
      <sheetName val="INFORME TRIMESTRE 4 NUEVO"/>
      <sheetName val="CONSOLIDADO ANUAL NUEVO"/>
      <sheetName val="IBAGUE"/>
      <sheetName val="ALPUJARRA"/>
      <sheetName val="ALVARADO"/>
      <sheetName val="AMBALEMA"/>
      <sheetName val="ANZOATEGUI"/>
      <sheetName val="ARMERO GUAYABAL"/>
      <sheetName val="ATACO"/>
      <sheetName val="CAJAMARCA"/>
      <sheetName val="CARMEN DE APICALA"/>
      <sheetName val="CASABIANCA"/>
      <sheetName val="CHAPARRAL"/>
      <sheetName val="COELLO"/>
      <sheetName val="COYAIMA"/>
      <sheetName val="CUNDAY"/>
      <sheetName val="DOLORES"/>
      <sheetName val="ESPINAL"/>
      <sheetName val="FALAN"/>
      <sheetName val="FLANDES"/>
      <sheetName val="FRESNO"/>
      <sheetName val="GUAMO"/>
      <sheetName val="HERVEO"/>
      <sheetName val="HONDA"/>
      <sheetName val="ICONONZO"/>
      <sheetName val="LERIDA"/>
      <sheetName val="LIBANO"/>
      <sheetName val="MARIQUITA"/>
      <sheetName val="MELGAR"/>
      <sheetName val="MURILLO"/>
      <sheetName val="NATAGAIMA"/>
      <sheetName val="ORTEGA"/>
      <sheetName val="PALOCABILDO"/>
      <sheetName val="PIEDRAS"/>
      <sheetName val="PLANADAS"/>
      <sheetName val="PRADO"/>
      <sheetName val="PURIFICACION"/>
      <sheetName val="RIOBLANCO"/>
      <sheetName val="RONCESVALLES"/>
      <sheetName val="ROVIRA"/>
      <sheetName val="SALDAÑA"/>
      <sheetName val="SAN ANTONIO"/>
      <sheetName val="SAN LUIS"/>
      <sheetName val="SANTA ISABEL"/>
      <sheetName val="SUAREZ"/>
      <sheetName val="VALLE DE SAN JUAN"/>
      <sheetName val="VENADILLO"/>
      <sheetName val="VILLAHERMOSA"/>
      <sheetName val="VILLARR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R11">
            <v>43</v>
          </cell>
          <cell r="S11">
            <v>0</v>
          </cell>
          <cell r="T11">
            <v>50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R13">
            <v>3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9">
          <cell r="X19">
            <v>6</v>
          </cell>
          <cell r="Y19">
            <v>0</v>
          </cell>
        </row>
        <row r="20">
          <cell r="X20">
            <v>0</v>
          </cell>
          <cell r="Y20">
            <v>0</v>
          </cell>
        </row>
        <row r="22">
          <cell r="X22">
            <v>0</v>
          </cell>
          <cell r="Y22">
            <v>0</v>
          </cell>
        </row>
      </sheetData>
      <sheetData sheetId="8">
        <row r="11">
          <cell r="R11">
            <v>18</v>
          </cell>
          <cell r="S11">
            <v>0</v>
          </cell>
          <cell r="T11">
            <v>28</v>
          </cell>
          <cell r="U11">
            <v>0</v>
          </cell>
          <cell r="V11">
            <v>6</v>
          </cell>
          <cell r="W11">
            <v>0</v>
          </cell>
          <cell r="X11">
            <v>0</v>
          </cell>
          <cell r="Y11">
            <v>0</v>
          </cell>
        </row>
        <row r="12"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9">
          <cell r="X19">
            <v>3</v>
          </cell>
          <cell r="Y19">
            <v>0</v>
          </cell>
        </row>
        <row r="20">
          <cell r="X20">
            <v>0</v>
          </cell>
          <cell r="Y20">
            <v>0</v>
          </cell>
        </row>
        <row r="22">
          <cell r="X22">
            <v>0</v>
          </cell>
          <cell r="Y22">
            <v>0</v>
          </cell>
        </row>
      </sheetData>
      <sheetData sheetId="9">
        <row r="11">
          <cell r="R11">
            <v>6</v>
          </cell>
          <cell r="S11">
            <v>0</v>
          </cell>
          <cell r="T11">
            <v>35</v>
          </cell>
          <cell r="U11">
            <v>0</v>
          </cell>
          <cell r="V11">
            <v>0</v>
          </cell>
          <cell r="W11">
            <v>0</v>
          </cell>
          <cell r="X11">
            <v>720</v>
          </cell>
          <cell r="Y11">
            <v>0</v>
          </cell>
        </row>
        <row r="12"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18</v>
          </cell>
          <cell r="W13">
            <v>0</v>
          </cell>
          <cell r="X13">
            <v>0</v>
          </cell>
          <cell r="Y13">
            <v>0</v>
          </cell>
        </row>
        <row r="14">
          <cell r="R14">
            <v>0</v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9">
          <cell r="X19">
            <v>1</v>
          </cell>
          <cell r="Y19">
            <v>0</v>
          </cell>
        </row>
        <row r="20">
          <cell r="X20">
            <v>0</v>
          </cell>
          <cell r="Y20">
            <v>0</v>
          </cell>
        </row>
        <row r="22">
          <cell r="X22">
            <v>0</v>
          </cell>
          <cell r="Y22">
            <v>0</v>
          </cell>
        </row>
      </sheetData>
      <sheetData sheetId="10">
        <row r="11">
          <cell r="R11">
            <v>12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300</v>
          </cell>
          <cell r="Y11">
            <v>0</v>
          </cell>
        </row>
        <row r="12"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R13">
            <v>18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9">
          <cell r="X19">
            <v>26</v>
          </cell>
          <cell r="Y19">
            <v>0</v>
          </cell>
        </row>
        <row r="20">
          <cell r="X20">
            <v>2</v>
          </cell>
          <cell r="Y20">
            <v>0</v>
          </cell>
        </row>
        <row r="22">
          <cell r="X22">
            <v>0</v>
          </cell>
          <cell r="Y22">
            <v>0</v>
          </cell>
        </row>
      </sheetData>
      <sheetData sheetId="11"/>
      <sheetData sheetId="12">
        <row r="111">
          <cell r="AA111">
            <v>6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13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14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15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16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17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18">
        <row r="111">
          <cell r="AA111">
            <v>1</v>
          </cell>
          <cell r="AC111">
            <v>6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19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0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1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2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3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4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5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6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7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8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29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1</v>
          </cell>
          <cell r="AC179">
            <v>5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0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1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2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3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4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5">
        <row r="111">
          <cell r="AA111">
            <v>1</v>
          </cell>
          <cell r="AC111">
            <v>4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1</v>
          </cell>
          <cell r="AC145">
            <v>3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6">
        <row r="111">
          <cell r="AA111">
            <v>1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1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7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8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39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0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1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2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3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4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5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6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7">
        <row r="111">
          <cell r="AA111">
            <v>4</v>
          </cell>
          <cell r="AC111">
            <v>2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2</v>
          </cell>
          <cell r="AC145">
            <v>8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8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49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50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51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52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53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54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55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56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57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  <sheetData sheetId="58">
        <row r="111">
          <cell r="AA111">
            <v>0</v>
          </cell>
          <cell r="AC111">
            <v>0</v>
          </cell>
        </row>
        <row r="115">
          <cell r="AA115">
            <v>0</v>
          </cell>
          <cell r="AC115">
            <v>0</v>
          </cell>
          <cell r="AE115">
            <v>0</v>
          </cell>
        </row>
        <row r="145">
          <cell r="AA145">
            <v>0</v>
          </cell>
          <cell r="AC145">
            <v>0</v>
          </cell>
        </row>
        <row r="149">
          <cell r="AA149">
            <v>0</v>
          </cell>
          <cell r="AC149">
            <v>0</v>
          </cell>
          <cell r="AE149">
            <v>0</v>
          </cell>
        </row>
        <row r="179">
          <cell r="AA179">
            <v>0</v>
          </cell>
          <cell r="AC179">
            <v>0</v>
          </cell>
        </row>
        <row r="183">
          <cell r="AA183">
            <v>0</v>
          </cell>
          <cell r="AC183">
            <v>0</v>
          </cell>
          <cell r="AE183">
            <v>0</v>
          </cell>
        </row>
        <row r="306">
          <cell r="AL306">
            <v>0</v>
          </cell>
          <cell r="AN306">
            <v>0</v>
          </cell>
        </row>
        <row r="340">
          <cell r="AL340">
            <v>0</v>
          </cell>
          <cell r="AN340">
            <v>0</v>
          </cell>
        </row>
        <row r="374">
          <cell r="AL374">
            <v>0</v>
          </cell>
          <cell r="AN3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UNICIPIO"/>
      <sheetName val="INFORME TRIMESTRE 1"/>
      <sheetName val="INFORME TRIMESTRE 2"/>
      <sheetName val="INFORME TRIMESTRE 3"/>
      <sheetName val="INFORME TRIMESTRE 4"/>
      <sheetName val="CONSOLIDADO ANUAL"/>
      <sheetName val="INFORME TRIMESTRE 1 NUEVO"/>
      <sheetName val="INFORME TRIMESTRE 2 NUEVO"/>
      <sheetName val="INFORME TRIMESTRE 3 NUEVO"/>
      <sheetName val="INFORME TRIMESTRE 4 NUEVO"/>
      <sheetName val="CONSOLIDADO ANUAL NUEVO"/>
      <sheetName val="IBAGUE"/>
      <sheetName val="ALPUJARRA"/>
      <sheetName val="ALVARADO"/>
      <sheetName val="AMBALEMA"/>
      <sheetName val="ANZOATEGUI"/>
      <sheetName val="ARMERO GUAYABAL"/>
      <sheetName val="ATACO"/>
      <sheetName val="CAJAMARCA"/>
      <sheetName val="CARMEN DE APICALA"/>
      <sheetName val="CASABIANCA"/>
      <sheetName val="CHAPARRAL"/>
      <sheetName val="COELLO"/>
      <sheetName val="COYAIMA"/>
      <sheetName val="CUNDAY"/>
      <sheetName val="DOLORES"/>
      <sheetName val="ESPINAL"/>
      <sheetName val="FALAN"/>
      <sheetName val="FLANDES"/>
      <sheetName val="FRESNO"/>
      <sheetName val="GUAMO"/>
      <sheetName val="HERVEO"/>
      <sheetName val="HONDA"/>
      <sheetName val="ICONONZO"/>
      <sheetName val="LERIDA"/>
      <sheetName val="LIBANO"/>
      <sheetName val="MARIQUITA"/>
      <sheetName val="MELGAR"/>
      <sheetName val="MURILLO"/>
      <sheetName val="NATAGAIMA"/>
      <sheetName val="ORTEGA"/>
      <sheetName val="PALOCABILDO"/>
      <sheetName val="PIEDRAS"/>
      <sheetName val="PLANADAS"/>
      <sheetName val="PRADO"/>
      <sheetName val="PURIFICACION"/>
      <sheetName val="RIOBLANCO"/>
      <sheetName val="RONCESVALLES"/>
      <sheetName val="ROVIRA"/>
      <sheetName val="SALDAÑA"/>
      <sheetName val="SAN ANTONIO"/>
      <sheetName val="SAN LUIS"/>
      <sheetName val="SANTA ISABEL"/>
      <sheetName val="SUAREZ"/>
      <sheetName val="VALLE DE SAN JUAN"/>
      <sheetName val="VENADILLO"/>
      <sheetName val="VILLAHERMOSA"/>
      <sheetName val="VILLAR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13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14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15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16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17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18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19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0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1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2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3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4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5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6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7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8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29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0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1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2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3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4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5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6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7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8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39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0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1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2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3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4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5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6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7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8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49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50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51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52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53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54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55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56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57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  <sheetData sheetId="58" refreshError="1">
        <row r="204">
          <cell r="AN204">
            <v>0</v>
          </cell>
        </row>
        <row r="238">
          <cell r="AN238">
            <v>0</v>
          </cell>
        </row>
        <row r="272">
          <cell r="AN27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2"/>
      <sheetName val="2011"/>
      <sheetName val="Hoja3"/>
      <sheetName val="2013"/>
    </sheetNames>
    <sheetDataSet>
      <sheetData sheetId="0" refreshError="1">
        <row r="1">
          <cell r="B1" t="str">
            <v>MES DE INGRESO</v>
          </cell>
          <cell r="F1" t="str">
            <v>APELLIDOS Y NOMBRES PACIENTES Y CONVIVIENTES</v>
          </cell>
        </row>
        <row r="3">
          <cell r="L3" t="str">
            <v>SOSPECHOSO</v>
          </cell>
          <cell r="M3" t="str">
            <v>ENFERMO EN TTO</v>
          </cell>
        </row>
        <row r="5">
          <cell r="B5" t="str">
            <v>FEBRERO</v>
          </cell>
          <cell r="F5" t="str">
            <v>SIN REGISTRO DE CONVIVIENTES</v>
          </cell>
        </row>
        <row r="6">
          <cell r="B6" t="str">
            <v>ENERO</v>
          </cell>
          <cell r="F6" t="str">
            <v>NESLY NIÑO</v>
          </cell>
        </row>
        <row r="7">
          <cell r="B7" t="str">
            <v>MARZO</v>
          </cell>
          <cell r="F7" t="str">
            <v>MARLY SHIRLEY RIVAS</v>
          </cell>
        </row>
        <row r="8">
          <cell r="B8" t="str">
            <v>MARZO</v>
          </cell>
          <cell r="F8" t="str">
            <v>TATIANA RIVAS</v>
          </cell>
        </row>
        <row r="9">
          <cell r="B9" t="str">
            <v>MARZO</v>
          </cell>
          <cell r="F9" t="str">
            <v>MARYI A RODRIGUEZ</v>
          </cell>
        </row>
        <row r="10">
          <cell r="B10" t="str">
            <v>MARZO</v>
          </cell>
          <cell r="F10" t="str">
            <v>NESLY A RODRIGUEZ</v>
          </cell>
        </row>
        <row r="11">
          <cell r="B11" t="str">
            <v>MARZO</v>
          </cell>
          <cell r="F11" t="str">
            <v>CRISTIAN RODRIGUEZ</v>
          </cell>
        </row>
        <row r="12">
          <cell r="B12" t="str">
            <v>ABRIL</v>
          </cell>
          <cell r="F12" t="str">
            <v>MARIA YARA</v>
          </cell>
        </row>
        <row r="13">
          <cell r="B13" t="str">
            <v>ABRIL</v>
          </cell>
          <cell r="F13" t="str">
            <v>GABRIEL ALBINO</v>
          </cell>
        </row>
        <row r="14">
          <cell r="B14" t="str">
            <v>ABRIL</v>
          </cell>
          <cell r="F14" t="str">
            <v>GABRIEL ALBINO A</v>
          </cell>
        </row>
        <row r="15">
          <cell r="B15" t="str">
            <v>NOVIEMBRE</v>
          </cell>
          <cell r="F15" t="str">
            <v>ARGENIS ALAPE</v>
          </cell>
        </row>
        <row r="16">
          <cell r="B16" t="str">
            <v>NOVIEMBRE</v>
          </cell>
          <cell r="F16" t="str">
            <v>FARID PARRA</v>
          </cell>
        </row>
        <row r="17">
          <cell r="B17" t="str">
            <v>NOVIEMBRE</v>
          </cell>
          <cell r="F17" t="str">
            <v>MYRIAM PEÑA MUÑOZ</v>
          </cell>
        </row>
        <row r="18">
          <cell r="B18" t="str">
            <v>NOVIEMBRE</v>
          </cell>
          <cell r="F18" t="str">
            <v>JESSICA AMPARO</v>
          </cell>
        </row>
        <row r="19">
          <cell r="B19" t="str">
            <v>NOVIEMBRE</v>
          </cell>
          <cell r="F19" t="str">
            <v>MADNE GOMEZ</v>
          </cell>
        </row>
        <row r="20">
          <cell r="B20" t="str">
            <v>NOVIEMBRE</v>
          </cell>
          <cell r="F20" t="str">
            <v>LUISA FERNANDA RODRIGUEZ</v>
          </cell>
        </row>
        <row r="21">
          <cell r="B21" t="str">
            <v>NOVIEMBRE</v>
          </cell>
          <cell r="F21" t="str">
            <v>NICOLAS RODRIGUEZ</v>
          </cell>
        </row>
        <row r="22">
          <cell r="B22" t="str">
            <v>NOVIEMBRE</v>
          </cell>
          <cell r="F22" t="str">
            <v>DIANA MARIA PERDOMO</v>
          </cell>
        </row>
        <row r="23">
          <cell r="B23" t="str">
            <v>NOVIEMBRE</v>
          </cell>
          <cell r="F23" t="str">
            <v>DIANA CAROLINA POLANIA</v>
          </cell>
        </row>
        <row r="24">
          <cell r="B24" t="str">
            <v>NOVIEMBRE</v>
          </cell>
          <cell r="F24" t="str">
            <v>ANDRES CAMILO POLANIA</v>
          </cell>
        </row>
        <row r="25">
          <cell r="B25" t="str">
            <v>NOVIEMBRE</v>
          </cell>
          <cell r="F25" t="str">
            <v>JENIFER TATIANA SOSA G</v>
          </cell>
          <cell r="L25" t="str">
            <v>X</v>
          </cell>
        </row>
        <row r="26">
          <cell r="B26" t="str">
            <v>NOVIEMBRE</v>
          </cell>
          <cell r="F26" t="str">
            <v>EDISON OSPINA</v>
          </cell>
        </row>
        <row r="27">
          <cell r="B27" t="str">
            <v>NOVIEMBRE</v>
          </cell>
          <cell r="F27" t="str">
            <v>DIANA SOFIA OSPINA</v>
          </cell>
        </row>
        <row r="28">
          <cell r="B28" t="str">
            <v>NOVIEMBRE</v>
          </cell>
          <cell r="F28" t="str">
            <v>SARA GRACIELA OSPINA</v>
          </cell>
        </row>
        <row r="29">
          <cell r="B29" t="str">
            <v>NOVIEMBRE</v>
          </cell>
          <cell r="F29" t="str">
            <v>CARLOS FABIAN ZAPATA</v>
          </cell>
        </row>
        <row r="30">
          <cell r="B30" t="str">
            <v>NOVIEMBRE</v>
          </cell>
          <cell r="F30" t="str">
            <v>ANA MILENA ZAPATA</v>
          </cell>
        </row>
        <row r="31">
          <cell r="B31" t="str">
            <v>NOVIEMBRE</v>
          </cell>
          <cell r="F31" t="str">
            <v>JAVIER SUAREZ</v>
          </cell>
        </row>
        <row r="32">
          <cell r="B32" t="str">
            <v>NOVIEMBRE</v>
          </cell>
          <cell r="F32" t="str">
            <v>JULIAN ABELARDO ALDANA</v>
          </cell>
        </row>
        <row r="33">
          <cell r="B33" t="str">
            <v>NOVIEMBRE</v>
          </cell>
          <cell r="F33" t="str">
            <v>WILLIAM ALEJANDRO SUAREZ</v>
          </cell>
        </row>
        <row r="34">
          <cell r="B34" t="str">
            <v>NOVIEMBRE</v>
          </cell>
          <cell r="F34" t="str">
            <v>LUIS ARNULFO ALDANA</v>
          </cell>
        </row>
        <row r="35">
          <cell r="B35" t="str">
            <v>NOVIEMBRE</v>
          </cell>
          <cell r="F35" t="str">
            <v>MARTINA CESPEDES</v>
          </cell>
        </row>
        <row r="36">
          <cell r="B36" t="str">
            <v>NOVIEMBRE</v>
          </cell>
          <cell r="F36" t="str">
            <v>ROMARI STEFANIA GOMEZ</v>
          </cell>
          <cell r="L36" t="str">
            <v>X</v>
          </cell>
        </row>
        <row r="37">
          <cell r="B37" t="str">
            <v>NOVIEMBRE</v>
          </cell>
          <cell r="F37" t="str">
            <v>FELIPE GONZALEZ</v>
          </cell>
        </row>
        <row r="38">
          <cell r="B38" t="str">
            <v>NOVIEMBRE</v>
          </cell>
          <cell r="F38" t="str">
            <v>SEBASTIAN GOMEZ</v>
          </cell>
        </row>
        <row r="39">
          <cell r="B39" t="str">
            <v>NOVIEMBRE</v>
          </cell>
        </row>
        <row r="40">
          <cell r="B40" t="str">
            <v>NOVIEMBRE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workbookViewId="0">
      <selection activeCell="AD11" sqref="AD11"/>
    </sheetView>
  </sheetViews>
  <sheetFormatPr baseColWidth="10" defaultRowHeight="14.25" x14ac:dyDescent="0.25"/>
  <cols>
    <col min="1" max="2" width="6.42578125" style="2" customWidth="1"/>
    <col min="3" max="3" width="6.140625" style="2" customWidth="1"/>
    <col min="4" max="4" width="5.85546875" style="2" customWidth="1"/>
    <col min="5" max="8" width="5" style="2" customWidth="1"/>
    <col min="9" max="9" width="4.85546875" style="2" customWidth="1"/>
    <col min="10" max="11" width="5.28515625" style="2" customWidth="1"/>
    <col min="12" max="13" width="4.5703125" style="2" customWidth="1"/>
    <col min="14" max="15" width="5.42578125" style="2" customWidth="1"/>
    <col min="16" max="16" width="6.140625" style="2" customWidth="1"/>
    <col min="17" max="17" width="6.5703125" style="2" customWidth="1"/>
    <col min="18" max="19" width="5.140625" style="2" customWidth="1"/>
    <col min="20" max="20" width="5.5703125" style="2" customWidth="1"/>
    <col min="21" max="21" width="4.7109375" style="2" customWidth="1"/>
    <col min="22" max="22" width="6.140625" style="2" customWidth="1"/>
    <col min="23" max="23" width="5" style="2" customWidth="1"/>
    <col min="24" max="25" width="4.42578125" style="2" customWidth="1"/>
    <col min="26" max="43" width="4.5703125" style="2" customWidth="1"/>
    <col min="44" max="16384" width="11.42578125" style="2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1"/>
      <c r="AA2" s="1"/>
      <c r="AB2" s="1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44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1"/>
      <c r="AA4" s="1"/>
      <c r="AB4" s="1"/>
    </row>
    <row r="5" spans="1:28" ht="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"/>
      <c r="AA5" s="1"/>
      <c r="AB5" s="1"/>
    </row>
    <row r="6" spans="1:28" s="6" customFormat="1" ht="15" x14ac:dyDescent="0.25">
      <c r="A6" s="73" t="s">
        <v>2</v>
      </c>
      <c r="B6" s="74"/>
      <c r="C6" s="74"/>
      <c r="D6" s="70" t="s">
        <v>3</v>
      </c>
      <c r="E6" s="71"/>
      <c r="F6" s="71"/>
      <c r="G6" s="71"/>
      <c r="H6" s="71"/>
      <c r="I6" s="92" t="s">
        <v>4</v>
      </c>
      <c r="J6" s="92"/>
      <c r="K6" s="92"/>
      <c r="L6" s="92"/>
      <c r="M6" s="70"/>
      <c r="N6" s="71"/>
      <c r="O6" s="71"/>
      <c r="P6" s="72"/>
      <c r="Q6" s="73" t="s">
        <v>5</v>
      </c>
      <c r="R6" s="74"/>
      <c r="S6" s="74"/>
      <c r="T6" s="74"/>
      <c r="U6" s="74"/>
      <c r="V6" s="75"/>
      <c r="W6" s="93">
        <v>41759</v>
      </c>
      <c r="X6" s="89"/>
      <c r="Y6" s="90"/>
      <c r="Z6" s="4"/>
      <c r="AA6" s="5"/>
      <c r="AB6" s="5"/>
    </row>
    <row r="7" spans="1:28" s="6" customFormat="1" ht="15" x14ac:dyDescent="0.25">
      <c r="A7" s="73" t="s">
        <v>6</v>
      </c>
      <c r="B7" s="74"/>
      <c r="C7" s="74"/>
      <c r="D7" s="70"/>
      <c r="E7" s="71"/>
      <c r="F7" s="71"/>
      <c r="G7" s="71"/>
      <c r="H7" s="71"/>
      <c r="I7" s="74" t="s">
        <v>7</v>
      </c>
      <c r="J7" s="74"/>
      <c r="K7" s="74"/>
      <c r="L7" s="74"/>
      <c r="M7" s="70"/>
      <c r="N7" s="71"/>
      <c r="O7" s="71"/>
      <c r="P7" s="72"/>
      <c r="Q7" s="73" t="s">
        <v>5</v>
      </c>
      <c r="R7" s="74"/>
      <c r="S7" s="74"/>
      <c r="T7" s="74"/>
      <c r="U7" s="74"/>
      <c r="V7" s="75"/>
      <c r="W7" s="88" t="s">
        <v>8</v>
      </c>
      <c r="X7" s="89"/>
      <c r="Y7" s="90"/>
      <c r="Z7" s="4"/>
      <c r="AA7" s="5"/>
      <c r="AB7" s="5"/>
    </row>
    <row r="8" spans="1:28" s="6" customFormat="1" ht="15" x14ac:dyDescent="0.25">
      <c r="A8" s="69" t="s">
        <v>9</v>
      </c>
      <c r="B8" s="69"/>
      <c r="C8" s="69"/>
      <c r="D8" s="69"/>
      <c r="E8" s="70" t="s">
        <v>61</v>
      </c>
      <c r="F8" s="71"/>
      <c r="G8" s="71"/>
      <c r="H8" s="71"/>
      <c r="I8" s="71"/>
      <c r="J8" s="71"/>
      <c r="K8" s="71"/>
      <c r="L8" s="71"/>
      <c r="M8" s="72"/>
      <c r="N8" s="73" t="s">
        <v>11</v>
      </c>
      <c r="O8" s="74"/>
      <c r="P8" s="74"/>
      <c r="Q8" s="75"/>
      <c r="R8" s="7" t="s">
        <v>62</v>
      </c>
      <c r="S8" s="7" t="s">
        <v>13</v>
      </c>
      <c r="T8" s="7" t="s">
        <v>14</v>
      </c>
      <c r="U8" s="7" t="s">
        <v>15</v>
      </c>
      <c r="V8" s="76" t="s">
        <v>16</v>
      </c>
      <c r="W8" s="76"/>
      <c r="X8" s="77">
        <v>2014</v>
      </c>
      <c r="Y8" s="78"/>
      <c r="Z8" s="4"/>
      <c r="AA8" s="5"/>
      <c r="AB8" s="5"/>
    </row>
    <row r="9" spans="1:28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/>
      <c r="AB9" s="10"/>
    </row>
    <row r="10" spans="1:28" x14ac:dyDescent="0.25">
      <c r="A10" s="79" t="s">
        <v>17</v>
      </c>
      <c r="B10" s="80"/>
      <c r="C10" s="80"/>
      <c r="D10" s="80"/>
      <c r="E10" s="85" t="s">
        <v>18</v>
      </c>
      <c r="F10" s="86"/>
      <c r="G10" s="86"/>
      <c r="H10" s="86"/>
      <c r="I10" s="86"/>
      <c r="J10" s="86"/>
      <c r="K10" s="86"/>
      <c r="L10" s="87"/>
      <c r="M10" s="4"/>
      <c r="N10" s="46" t="s">
        <v>19</v>
      </c>
      <c r="O10" s="46"/>
      <c r="P10" s="46"/>
      <c r="Q10" s="46"/>
      <c r="R10" s="66" t="s">
        <v>20</v>
      </c>
      <c r="S10" s="66"/>
      <c r="T10" s="66" t="s">
        <v>21</v>
      </c>
      <c r="U10" s="66"/>
      <c r="V10" s="66" t="s">
        <v>22</v>
      </c>
      <c r="W10" s="66"/>
      <c r="X10" s="66" t="s">
        <v>23</v>
      </c>
      <c r="Y10" s="66"/>
      <c r="Z10" s="1"/>
      <c r="AA10" s="1"/>
      <c r="AB10" s="1"/>
    </row>
    <row r="11" spans="1:28" x14ac:dyDescent="0.25">
      <c r="A11" s="81"/>
      <c r="B11" s="82"/>
      <c r="C11" s="82"/>
      <c r="D11" s="82"/>
      <c r="E11" s="47" t="s">
        <v>24</v>
      </c>
      <c r="F11" s="47"/>
      <c r="G11" s="47" t="s">
        <v>25</v>
      </c>
      <c r="H11" s="47"/>
      <c r="I11" s="47" t="s">
        <v>26</v>
      </c>
      <c r="J11" s="47"/>
      <c r="K11" s="47" t="s">
        <v>27</v>
      </c>
      <c r="L11" s="47"/>
      <c r="M11" s="4"/>
      <c r="N11" s="67" t="s">
        <v>28</v>
      </c>
      <c r="O11" s="67"/>
      <c r="P11" s="38" t="s">
        <v>29</v>
      </c>
      <c r="Q11" s="38"/>
      <c r="R11" s="68">
        <v>43</v>
      </c>
      <c r="S11" s="68"/>
      <c r="T11" s="68">
        <v>50</v>
      </c>
      <c r="U11" s="68"/>
      <c r="V11" s="68"/>
      <c r="W11" s="68"/>
      <c r="X11" s="37"/>
      <c r="Y11" s="37"/>
      <c r="Z11" s="1"/>
      <c r="AA11" s="1"/>
      <c r="AB11" s="1"/>
    </row>
    <row r="12" spans="1:28" x14ac:dyDescent="0.25">
      <c r="A12" s="83"/>
      <c r="B12" s="84"/>
      <c r="C12" s="84"/>
      <c r="D12" s="84"/>
      <c r="E12" s="11" t="s">
        <v>30</v>
      </c>
      <c r="F12" s="11" t="s">
        <v>31</v>
      </c>
      <c r="G12" s="11" t="s">
        <v>30</v>
      </c>
      <c r="H12" s="11" t="s">
        <v>31</v>
      </c>
      <c r="I12" s="11" t="s">
        <v>30</v>
      </c>
      <c r="J12" s="11" t="s">
        <v>31</v>
      </c>
      <c r="K12" s="11" t="s">
        <v>30</v>
      </c>
      <c r="L12" s="11" t="s">
        <v>31</v>
      </c>
      <c r="M12" s="4"/>
      <c r="N12" s="67"/>
      <c r="O12" s="67"/>
      <c r="P12" s="38" t="s">
        <v>32</v>
      </c>
      <c r="Q12" s="38"/>
      <c r="R12" s="68"/>
      <c r="S12" s="68"/>
      <c r="T12" s="68"/>
      <c r="U12" s="68"/>
      <c r="V12" s="68"/>
      <c r="W12" s="68"/>
      <c r="X12" s="37"/>
      <c r="Y12" s="37"/>
      <c r="Z12" s="1"/>
      <c r="AA12" s="1"/>
      <c r="AB12" s="1"/>
    </row>
    <row r="13" spans="1:28" x14ac:dyDescent="0.25">
      <c r="A13" s="62" t="s">
        <v>33</v>
      </c>
      <c r="B13" s="63"/>
      <c r="C13" s="48" t="s">
        <v>29</v>
      </c>
      <c r="D13" s="50"/>
      <c r="E13" s="12"/>
      <c r="F13" s="12"/>
      <c r="G13" s="12"/>
      <c r="H13" s="12"/>
      <c r="I13" s="12"/>
      <c r="J13" s="12"/>
      <c r="K13" s="12"/>
      <c r="L13" s="12"/>
      <c r="M13" s="13"/>
      <c r="N13" s="67" t="s">
        <v>34</v>
      </c>
      <c r="O13" s="67"/>
      <c r="P13" s="38" t="s">
        <v>29</v>
      </c>
      <c r="Q13" s="38"/>
      <c r="R13" s="37"/>
      <c r="S13" s="37"/>
      <c r="T13" s="37"/>
      <c r="U13" s="37"/>
      <c r="V13" s="37"/>
      <c r="W13" s="37"/>
      <c r="X13" s="37"/>
      <c r="Y13" s="37"/>
      <c r="Z13" s="1"/>
      <c r="AA13" s="1"/>
      <c r="AB13" s="1"/>
    </row>
    <row r="14" spans="1:28" x14ac:dyDescent="0.25">
      <c r="A14" s="64"/>
      <c r="B14" s="65"/>
      <c r="C14" s="48" t="s">
        <v>32</v>
      </c>
      <c r="D14" s="50"/>
      <c r="E14" s="12"/>
      <c r="F14" s="12"/>
      <c r="G14" s="12"/>
      <c r="H14" s="12"/>
      <c r="I14" s="12"/>
      <c r="J14" s="12"/>
      <c r="K14" s="12"/>
      <c r="L14" s="12"/>
      <c r="M14" s="13"/>
      <c r="N14" s="67"/>
      <c r="O14" s="67"/>
      <c r="P14" s="38" t="s">
        <v>32</v>
      </c>
      <c r="Q14" s="38"/>
      <c r="R14" s="37"/>
      <c r="S14" s="37"/>
      <c r="T14" s="37"/>
      <c r="U14" s="37"/>
      <c r="V14" s="37"/>
      <c r="W14" s="37"/>
      <c r="X14" s="37"/>
      <c r="Y14" s="37"/>
      <c r="Z14" s="1"/>
      <c r="AA14" s="1"/>
      <c r="AB14" s="1"/>
    </row>
    <row r="15" spans="1:28" x14ac:dyDescent="0.25">
      <c r="A15" s="62" t="s">
        <v>35</v>
      </c>
      <c r="B15" s="63"/>
      <c r="C15" s="48" t="s">
        <v>29</v>
      </c>
      <c r="D15" s="50"/>
      <c r="E15" s="12"/>
      <c r="F15" s="12"/>
      <c r="G15" s="12"/>
      <c r="H15" s="12"/>
      <c r="I15" s="12"/>
      <c r="J15" s="12"/>
      <c r="K15" s="12"/>
      <c r="L15" s="12"/>
      <c r="M15" s="1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64"/>
      <c r="B16" s="65"/>
      <c r="C16" s="48" t="s">
        <v>32</v>
      </c>
      <c r="D16" s="50"/>
      <c r="E16" s="12"/>
      <c r="F16" s="12"/>
      <c r="G16" s="12"/>
      <c r="H16" s="12"/>
      <c r="I16" s="12"/>
      <c r="J16" s="12"/>
      <c r="K16" s="12"/>
      <c r="L16" s="12"/>
      <c r="M16" s="13"/>
      <c r="N16" s="1"/>
      <c r="O16" s="1"/>
      <c r="P16" s="1"/>
      <c r="Q16" s="1"/>
      <c r="R16" s="1"/>
      <c r="S16" s="1"/>
      <c r="T16" s="13"/>
      <c r="U16" s="1"/>
      <c r="V16" s="1"/>
      <c r="W16" s="1"/>
      <c r="X16" s="1"/>
      <c r="Y16" s="1"/>
      <c r="Z16" s="1"/>
      <c r="AA16" s="1"/>
      <c r="AB16" s="1"/>
    </row>
    <row r="17" spans="1:33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"/>
      <c r="O17" s="1"/>
      <c r="P17" s="1"/>
      <c r="Q17" s="1"/>
      <c r="R17" s="1"/>
      <c r="S17" s="1"/>
      <c r="T17" s="14"/>
      <c r="U17" s="14"/>
      <c r="V17" s="14"/>
      <c r="W17" s="14"/>
      <c r="X17" s="14"/>
      <c r="Y17" s="14"/>
      <c r="Z17" s="1"/>
      <c r="AA17" s="1"/>
      <c r="AB17" s="1"/>
    </row>
    <row r="18" spans="1:33" s="6" customFormat="1" ht="15" x14ac:dyDescent="0.25">
      <c r="A18" s="47" t="s">
        <v>36</v>
      </c>
      <c r="B18" s="47"/>
      <c r="C18" s="47"/>
      <c r="D18" s="66" t="s">
        <v>33</v>
      </c>
      <c r="E18" s="66"/>
      <c r="F18" s="66" t="s">
        <v>35</v>
      </c>
      <c r="G18" s="66"/>
      <c r="I18" s="15"/>
      <c r="J18" s="5"/>
      <c r="K18" s="51" t="s">
        <v>37</v>
      </c>
      <c r="L18" s="52"/>
      <c r="M18" s="53"/>
      <c r="N18" s="57" t="s">
        <v>38</v>
      </c>
      <c r="O18" s="58"/>
      <c r="P18" s="57" t="s">
        <v>39</v>
      </c>
      <c r="Q18" s="58"/>
      <c r="R18" s="5"/>
      <c r="S18" s="5"/>
      <c r="T18" s="59" t="s">
        <v>40</v>
      </c>
      <c r="U18" s="59"/>
      <c r="V18" s="59"/>
      <c r="W18" s="59"/>
      <c r="X18" s="59"/>
      <c r="Y18" s="59"/>
      <c r="Z18" s="5"/>
      <c r="AA18" s="5"/>
      <c r="AB18" s="5"/>
    </row>
    <row r="19" spans="1:33" s="6" customFormat="1" ht="15" x14ac:dyDescent="0.25">
      <c r="A19" s="47"/>
      <c r="B19" s="47"/>
      <c r="C19" s="47"/>
      <c r="D19" s="11" t="s">
        <v>30</v>
      </c>
      <c r="E19" s="11" t="s">
        <v>31</v>
      </c>
      <c r="F19" s="11" t="s">
        <v>30</v>
      </c>
      <c r="G19" s="11" t="s">
        <v>31</v>
      </c>
      <c r="I19" s="15"/>
      <c r="J19" s="5"/>
      <c r="K19" s="54"/>
      <c r="L19" s="55"/>
      <c r="M19" s="56"/>
      <c r="N19" s="11" t="s">
        <v>30</v>
      </c>
      <c r="O19" s="11" t="s">
        <v>31</v>
      </c>
      <c r="P19" s="11" t="s">
        <v>30</v>
      </c>
      <c r="Q19" s="11" t="s">
        <v>31</v>
      </c>
      <c r="R19" s="5"/>
      <c r="S19" s="5"/>
      <c r="T19" s="39" t="s">
        <v>41</v>
      </c>
      <c r="U19" s="40"/>
      <c r="V19" s="40"/>
      <c r="W19" s="41"/>
      <c r="X19" s="60">
        <v>13</v>
      </c>
      <c r="Y19" s="61"/>
      <c r="Z19" s="5"/>
      <c r="AA19" s="5"/>
      <c r="AB19" s="5"/>
    </row>
    <row r="20" spans="1:33" x14ac:dyDescent="0.25">
      <c r="A20" s="38" t="s">
        <v>29</v>
      </c>
      <c r="B20" s="38"/>
      <c r="C20" s="38"/>
      <c r="D20" s="12"/>
      <c r="E20" s="12">
        <v>2</v>
      </c>
      <c r="F20" s="12"/>
      <c r="G20" s="12"/>
      <c r="I20" s="16"/>
      <c r="J20" s="1"/>
      <c r="K20" s="48" t="s">
        <v>29</v>
      </c>
      <c r="L20" s="49"/>
      <c r="M20" s="50"/>
      <c r="N20" s="12"/>
      <c r="O20" s="12"/>
      <c r="P20" s="12"/>
      <c r="Q20" s="12"/>
      <c r="R20" s="1"/>
      <c r="S20" s="1"/>
      <c r="T20" s="39" t="s">
        <v>42</v>
      </c>
      <c r="U20" s="40"/>
      <c r="V20" s="40"/>
      <c r="W20" s="41"/>
      <c r="X20" s="42"/>
      <c r="Y20" s="43"/>
      <c r="Z20" s="1"/>
      <c r="AA20" s="1"/>
      <c r="AB20" s="1"/>
      <c r="AG20" s="1"/>
    </row>
    <row r="21" spans="1:33" x14ac:dyDescent="0.25">
      <c r="A21" s="38" t="s">
        <v>32</v>
      </c>
      <c r="B21" s="38"/>
      <c r="C21" s="38"/>
      <c r="D21" s="12"/>
      <c r="E21" s="12"/>
      <c r="F21" s="12"/>
      <c r="G21" s="12"/>
      <c r="I21" s="16"/>
      <c r="J21" s="1"/>
      <c r="K21" s="48" t="s">
        <v>32</v>
      </c>
      <c r="L21" s="49"/>
      <c r="M21" s="50"/>
      <c r="N21" s="12"/>
      <c r="O21" s="12"/>
      <c r="P21" s="12"/>
      <c r="Q21" s="12"/>
      <c r="R21" s="1"/>
      <c r="S21" s="1"/>
      <c r="T21" s="39" t="s">
        <v>43</v>
      </c>
      <c r="U21" s="40"/>
      <c r="V21" s="40"/>
      <c r="W21" s="41"/>
      <c r="X21" s="42"/>
      <c r="Y21" s="43"/>
      <c r="Z21" s="1"/>
      <c r="AA21" s="1"/>
      <c r="AB21" s="1"/>
      <c r="AG21" s="1"/>
    </row>
    <row r="22" spans="1:33" x14ac:dyDescent="0.25">
      <c r="I22" s="16"/>
      <c r="J22" s="1"/>
      <c r="K22" s="13"/>
      <c r="L22" s="13"/>
      <c r="N22" s="13"/>
      <c r="O22" s="13"/>
      <c r="P22" s="13"/>
      <c r="Q22" s="13"/>
      <c r="R22" s="1"/>
      <c r="S22" s="1"/>
      <c r="T22" s="39" t="s">
        <v>44</v>
      </c>
      <c r="U22" s="40"/>
      <c r="V22" s="40"/>
      <c r="W22" s="41"/>
      <c r="X22" s="42"/>
      <c r="Y22" s="43"/>
      <c r="Z22" s="1"/>
      <c r="AA22" s="1"/>
      <c r="AB22" s="1"/>
      <c r="AG22" s="1"/>
    </row>
    <row r="23" spans="1:33" x14ac:dyDescent="0.25">
      <c r="B23" s="17" t="s">
        <v>45</v>
      </c>
      <c r="C23" s="17"/>
      <c r="D23" s="17"/>
      <c r="E23" s="17"/>
      <c r="F23" s="17"/>
      <c r="G23" s="17"/>
      <c r="H23" s="17"/>
      <c r="I23" s="18">
        <v>0</v>
      </c>
      <c r="J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3" ht="15.75" x14ac:dyDescent="0.25">
      <c r="A24" s="44" t="s">
        <v>46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1"/>
      <c r="AA24" s="1"/>
      <c r="AB24" s="1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0"/>
      <c r="L25" s="20"/>
      <c r="M25" s="20"/>
      <c r="N25" s="21"/>
      <c r="O25" s="21"/>
      <c r="P25" s="21"/>
      <c r="Q25" s="2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46" t="s">
        <v>47</v>
      </c>
      <c r="J26" s="46"/>
      <c r="K26" s="46"/>
      <c r="L26" s="46"/>
      <c r="M26" s="47" t="s">
        <v>48</v>
      </c>
      <c r="N26" s="47"/>
      <c r="O26" s="47" t="s">
        <v>49</v>
      </c>
      <c r="P26" s="47"/>
      <c r="Q26" s="2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46"/>
      <c r="J27" s="46"/>
      <c r="K27" s="46"/>
      <c r="L27" s="46"/>
      <c r="M27" s="11" t="s">
        <v>30</v>
      </c>
      <c r="N27" s="11" t="s">
        <v>31</v>
      </c>
      <c r="O27" s="11" t="s">
        <v>30</v>
      </c>
      <c r="P27" s="11" t="s">
        <v>31</v>
      </c>
      <c r="Q27" s="2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37" t="s">
        <v>33</v>
      </c>
      <c r="J28" s="37"/>
      <c r="K28" s="38" t="s">
        <v>29</v>
      </c>
      <c r="L28" s="38"/>
      <c r="M28" s="12"/>
      <c r="N28" s="12"/>
      <c r="O28" s="12"/>
      <c r="P28" s="12"/>
      <c r="Q28" s="2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37"/>
      <c r="J29" s="37"/>
      <c r="K29" s="38" t="s">
        <v>32</v>
      </c>
      <c r="L29" s="38"/>
      <c r="M29" s="12"/>
      <c r="N29" s="12"/>
      <c r="O29" s="12"/>
      <c r="P29" s="12"/>
      <c r="Q29" s="2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37" t="s">
        <v>35</v>
      </c>
      <c r="J30" s="37"/>
      <c r="K30" s="38" t="s">
        <v>29</v>
      </c>
      <c r="L30" s="38"/>
      <c r="M30" s="12"/>
      <c r="N30" s="12"/>
      <c r="O30" s="12"/>
      <c r="P30" s="12"/>
      <c r="Q30" s="2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37"/>
      <c r="J31" s="37"/>
      <c r="K31" s="38" t="s">
        <v>32</v>
      </c>
      <c r="L31" s="38"/>
      <c r="M31" s="12"/>
      <c r="N31" s="12"/>
      <c r="O31" s="12"/>
      <c r="P31" s="12"/>
      <c r="Q31" s="2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2"/>
      <c r="M32" s="2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x14ac:dyDescent="0.25">
      <c r="A33" s="34" t="s">
        <v>50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6" customFormat="1" ht="15" x14ac:dyDescent="0.25">
      <c r="A35" s="35"/>
      <c r="B35" s="35"/>
      <c r="C35" s="31" t="s">
        <v>51</v>
      </c>
      <c r="D35" s="31"/>
      <c r="E35" s="31"/>
      <c r="F35" s="31"/>
      <c r="G35" s="31" t="s">
        <v>52</v>
      </c>
      <c r="H35" s="31"/>
      <c r="I35" s="31"/>
      <c r="J35" s="31"/>
      <c r="K35" s="36" t="s">
        <v>53</v>
      </c>
      <c r="L35" s="36"/>
      <c r="M35" s="36"/>
      <c r="N35" s="36"/>
      <c r="O35" s="31" t="s">
        <v>54</v>
      </c>
      <c r="P35" s="31"/>
      <c r="Q35" s="31"/>
      <c r="R35" s="31"/>
      <c r="S35" s="36" t="s">
        <v>55</v>
      </c>
      <c r="T35" s="36"/>
      <c r="U35" s="36"/>
      <c r="V35" s="36"/>
      <c r="W35" s="36" t="s">
        <v>27</v>
      </c>
      <c r="X35" s="36"/>
      <c r="Y35" s="36"/>
      <c r="Z35" s="5"/>
      <c r="AA35" s="5"/>
      <c r="AB35" s="5"/>
    </row>
    <row r="36" spans="1:28" s="6" customFormat="1" ht="15" x14ac:dyDescent="0.25">
      <c r="A36" s="35"/>
      <c r="B36" s="35"/>
      <c r="C36" s="31"/>
      <c r="D36" s="31"/>
      <c r="E36" s="31"/>
      <c r="F36" s="31"/>
      <c r="G36" s="31"/>
      <c r="H36" s="31"/>
      <c r="I36" s="31"/>
      <c r="J36" s="31"/>
      <c r="K36" s="36"/>
      <c r="L36" s="36"/>
      <c r="M36" s="36"/>
      <c r="N36" s="36"/>
      <c r="O36" s="31"/>
      <c r="P36" s="31"/>
      <c r="Q36" s="31"/>
      <c r="R36" s="31"/>
      <c r="S36" s="36"/>
      <c r="T36" s="36"/>
      <c r="U36" s="36"/>
      <c r="V36" s="36"/>
      <c r="W36" s="36"/>
      <c r="X36" s="36"/>
      <c r="Y36" s="36"/>
      <c r="Z36" s="5"/>
      <c r="AA36" s="5"/>
      <c r="AB36" s="5"/>
    </row>
    <row r="37" spans="1:28" s="23" customFormat="1" ht="11.25" x14ac:dyDescent="0.25">
      <c r="A37" s="35"/>
      <c r="B37" s="35"/>
      <c r="C37" s="31" t="s">
        <v>56</v>
      </c>
      <c r="D37" s="31"/>
      <c r="E37" s="31"/>
      <c r="F37" s="31"/>
      <c r="G37" s="31"/>
      <c r="H37" s="31"/>
      <c r="I37" s="31"/>
      <c r="J37" s="31"/>
      <c r="K37" s="36"/>
      <c r="L37" s="36"/>
      <c r="M37" s="36"/>
      <c r="N37" s="36"/>
      <c r="O37" s="33" t="s">
        <v>57</v>
      </c>
      <c r="P37" s="33"/>
      <c r="Q37" s="33" t="s">
        <v>58</v>
      </c>
      <c r="R37" s="33"/>
      <c r="S37" s="36"/>
      <c r="T37" s="36"/>
      <c r="U37" s="36"/>
      <c r="V37" s="36"/>
      <c r="W37" s="36"/>
      <c r="X37" s="36"/>
      <c r="Y37" s="36"/>
      <c r="Z37" s="4"/>
      <c r="AA37" s="4"/>
      <c r="AB37" s="4"/>
    </row>
    <row r="38" spans="1:28" s="23" customFormat="1" ht="11.25" x14ac:dyDescent="0.25">
      <c r="A38" s="35"/>
      <c r="B38" s="35"/>
      <c r="C38" s="31"/>
      <c r="D38" s="31"/>
      <c r="E38" s="31"/>
      <c r="F38" s="31"/>
      <c r="G38" s="31"/>
      <c r="H38" s="31"/>
      <c r="I38" s="31"/>
      <c r="J38" s="31"/>
      <c r="K38" s="36"/>
      <c r="L38" s="36"/>
      <c r="M38" s="36"/>
      <c r="N38" s="36"/>
      <c r="O38" s="33"/>
      <c r="P38" s="33"/>
      <c r="Q38" s="33"/>
      <c r="R38" s="33"/>
      <c r="S38" s="36"/>
      <c r="T38" s="36"/>
      <c r="U38" s="36"/>
      <c r="V38" s="36"/>
      <c r="W38" s="36"/>
      <c r="X38" s="36"/>
      <c r="Y38" s="36"/>
      <c r="Z38" s="4"/>
      <c r="AA38" s="4"/>
      <c r="AB38" s="4"/>
    </row>
    <row r="39" spans="1:28" x14ac:dyDescent="0.25">
      <c r="A39" s="31" t="s">
        <v>33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25"/>
      <c r="X39" s="26"/>
      <c r="Y39" s="27"/>
      <c r="Z39" s="1"/>
      <c r="AA39" s="1"/>
      <c r="AB39" s="1"/>
    </row>
    <row r="40" spans="1:28" x14ac:dyDescent="0.25">
      <c r="A40" s="31" t="s">
        <v>59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28"/>
      <c r="X40" s="29"/>
      <c r="Y40" s="30"/>
      <c r="Z40" s="1"/>
      <c r="AA40" s="1"/>
      <c r="AB40" s="1"/>
    </row>
    <row r="41" spans="1:28" x14ac:dyDescent="0.25">
      <c r="A41" s="31" t="s">
        <v>35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25"/>
      <c r="X41" s="26"/>
      <c r="Y41" s="27"/>
      <c r="Z41" s="1"/>
      <c r="AA41" s="1"/>
      <c r="AB41" s="1"/>
    </row>
    <row r="42" spans="1:28" x14ac:dyDescent="0.25">
      <c r="A42" s="31" t="s">
        <v>60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28"/>
      <c r="X42" s="29"/>
      <c r="Y42" s="30"/>
      <c r="Z42" s="1"/>
      <c r="AA42" s="1"/>
      <c r="AB42" s="1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</sheetData>
  <mergeCells count="113">
    <mergeCell ref="A7:C7"/>
    <mergeCell ref="D7:H7"/>
    <mergeCell ref="I7:L7"/>
    <mergeCell ref="M7:P7"/>
    <mergeCell ref="Q7:V7"/>
    <mergeCell ref="W7:Y7"/>
    <mergeCell ref="A2:Y2"/>
    <mergeCell ref="A4:Y4"/>
    <mergeCell ref="A6:C6"/>
    <mergeCell ref="D6:H6"/>
    <mergeCell ref="I6:L6"/>
    <mergeCell ref="M6:P6"/>
    <mergeCell ref="Q6:V6"/>
    <mergeCell ref="W6:Y6"/>
    <mergeCell ref="A8:D8"/>
    <mergeCell ref="E8:M8"/>
    <mergeCell ref="N8:Q8"/>
    <mergeCell ref="V8:W8"/>
    <mergeCell ref="X8:Y8"/>
    <mergeCell ref="A10:D12"/>
    <mergeCell ref="E10:L10"/>
    <mergeCell ref="N10:Q10"/>
    <mergeCell ref="R10:S10"/>
    <mergeCell ref="T10:U10"/>
    <mergeCell ref="V10:W10"/>
    <mergeCell ref="X10:Y10"/>
    <mergeCell ref="E11:F11"/>
    <mergeCell ref="G11:H11"/>
    <mergeCell ref="I11:J11"/>
    <mergeCell ref="K11:L11"/>
    <mergeCell ref="N11:O12"/>
    <mergeCell ref="P11:Q11"/>
    <mergeCell ref="R11:S11"/>
    <mergeCell ref="T11:U11"/>
    <mergeCell ref="P13:Q13"/>
    <mergeCell ref="R13:S13"/>
    <mergeCell ref="T13:U13"/>
    <mergeCell ref="C14:D14"/>
    <mergeCell ref="P14:Q14"/>
    <mergeCell ref="R14:S14"/>
    <mergeCell ref="T14:U14"/>
    <mergeCell ref="V11:W11"/>
    <mergeCell ref="X11:Y14"/>
    <mergeCell ref="P12:Q12"/>
    <mergeCell ref="R12:S12"/>
    <mergeCell ref="T12:U12"/>
    <mergeCell ref="V12:W12"/>
    <mergeCell ref="V13:W13"/>
    <mergeCell ref="V14:W14"/>
    <mergeCell ref="A15:B16"/>
    <mergeCell ref="C15:D15"/>
    <mergeCell ref="C16:D16"/>
    <mergeCell ref="A18:C19"/>
    <mergeCell ref="D18:E18"/>
    <mergeCell ref="F18:G18"/>
    <mergeCell ref="A13:B14"/>
    <mergeCell ref="C13:D13"/>
    <mergeCell ref="N13:O14"/>
    <mergeCell ref="A20:C20"/>
    <mergeCell ref="K20:M20"/>
    <mergeCell ref="T20:W20"/>
    <mergeCell ref="X20:Y20"/>
    <mergeCell ref="A21:C21"/>
    <mergeCell ref="K21:M21"/>
    <mergeCell ref="T21:W21"/>
    <mergeCell ref="X21:Y21"/>
    <mergeCell ref="K18:M19"/>
    <mergeCell ref="N18:O18"/>
    <mergeCell ref="P18:Q18"/>
    <mergeCell ref="T18:Y18"/>
    <mergeCell ref="T19:W19"/>
    <mergeCell ref="X19:Y19"/>
    <mergeCell ref="I28:J29"/>
    <mergeCell ref="K28:L28"/>
    <mergeCell ref="K29:L29"/>
    <mergeCell ref="I30:J31"/>
    <mergeCell ref="K30:L30"/>
    <mergeCell ref="K31:L31"/>
    <mergeCell ref="T22:W22"/>
    <mergeCell ref="X22:Y22"/>
    <mergeCell ref="A24:Y24"/>
    <mergeCell ref="I26:L27"/>
    <mergeCell ref="M26:N26"/>
    <mergeCell ref="O26:P26"/>
    <mergeCell ref="Q37:R38"/>
    <mergeCell ref="A39:B39"/>
    <mergeCell ref="C39:F40"/>
    <mergeCell ref="G39:J40"/>
    <mergeCell ref="K39:N40"/>
    <mergeCell ref="O39:P40"/>
    <mergeCell ref="Q39:R40"/>
    <mergeCell ref="A33:Y33"/>
    <mergeCell ref="A35:B38"/>
    <mergeCell ref="C35:F36"/>
    <mergeCell ref="G35:J38"/>
    <mergeCell ref="K35:N38"/>
    <mergeCell ref="O35:R36"/>
    <mergeCell ref="S35:V38"/>
    <mergeCell ref="W35:Y38"/>
    <mergeCell ref="C37:F38"/>
    <mergeCell ref="O37:P38"/>
    <mergeCell ref="W41:Y42"/>
    <mergeCell ref="A42:B42"/>
    <mergeCell ref="S39:V40"/>
    <mergeCell ref="W39:Y40"/>
    <mergeCell ref="A40:B40"/>
    <mergeCell ref="A41:B41"/>
    <mergeCell ref="C41:F42"/>
    <mergeCell ref="G41:J42"/>
    <mergeCell ref="K41:N42"/>
    <mergeCell ref="O41:P42"/>
    <mergeCell ref="Q41:R42"/>
    <mergeCell ref="S41:V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workbookViewId="0">
      <selection sqref="A1:XFD1048576"/>
    </sheetView>
  </sheetViews>
  <sheetFormatPr baseColWidth="10" defaultRowHeight="14.25" x14ac:dyDescent="0.25"/>
  <cols>
    <col min="1" max="2" width="6.42578125" style="2" customWidth="1"/>
    <col min="3" max="3" width="6.140625" style="2" customWidth="1"/>
    <col min="4" max="4" width="5.85546875" style="2" customWidth="1"/>
    <col min="5" max="8" width="5" style="2" customWidth="1"/>
    <col min="9" max="9" width="4.85546875" style="2" customWidth="1"/>
    <col min="10" max="11" width="5.28515625" style="2" customWidth="1"/>
    <col min="12" max="13" width="4.5703125" style="2" customWidth="1"/>
    <col min="14" max="15" width="5.42578125" style="2" customWidth="1"/>
    <col min="16" max="16" width="6.140625" style="2" customWidth="1"/>
    <col min="17" max="17" width="6.5703125" style="2" customWidth="1"/>
    <col min="18" max="19" width="5.140625" style="2" customWidth="1"/>
    <col min="20" max="20" width="5.5703125" style="2" customWidth="1"/>
    <col min="21" max="21" width="4.7109375" style="2" customWidth="1"/>
    <col min="22" max="22" width="6.140625" style="2" customWidth="1"/>
    <col min="23" max="23" width="5" style="2" customWidth="1"/>
    <col min="24" max="25" width="4.42578125" style="2" customWidth="1"/>
    <col min="26" max="43" width="4.5703125" style="2" customWidth="1"/>
    <col min="44" max="16384" width="11.42578125" style="2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1"/>
      <c r="AA2" s="1"/>
      <c r="AB2" s="1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44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1"/>
      <c r="AA4" s="1"/>
      <c r="AB4" s="1"/>
    </row>
    <row r="5" spans="1:28" ht="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"/>
      <c r="AA5" s="1"/>
      <c r="AB5" s="1"/>
    </row>
    <row r="6" spans="1:28" s="6" customFormat="1" ht="15" x14ac:dyDescent="0.25">
      <c r="A6" s="73" t="s">
        <v>2</v>
      </c>
      <c r="B6" s="74"/>
      <c r="C6" s="74"/>
      <c r="D6" s="70" t="s">
        <v>3</v>
      </c>
      <c r="E6" s="71"/>
      <c r="F6" s="71"/>
      <c r="G6" s="71"/>
      <c r="H6" s="71"/>
      <c r="I6" s="92" t="s">
        <v>4</v>
      </c>
      <c r="J6" s="92"/>
      <c r="K6" s="92"/>
      <c r="L6" s="92"/>
      <c r="M6" s="70"/>
      <c r="N6" s="71"/>
      <c r="O6" s="71"/>
      <c r="P6" s="72"/>
      <c r="Q6" s="73" t="s">
        <v>5</v>
      </c>
      <c r="R6" s="74"/>
      <c r="S6" s="74"/>
      <c r="T6" s="74"/>
      <c r="U6" s="74"/>
      <c r="V6" s="75"/>
      <c r="W6" s="88" t="s">
        <v>63</v>
      </c>
      <c r="X6" s="89"/>
      <c r="Y6" s="90"/>
      <c r="Z6" s="4"/>
      <c r="AA6" s="5"/>
      <c r="AB6" s="5"/>
    </row>
    <row r="7" spans="1:28" s="6" customFormat="1" ht="15" x14ac:dyDescent="0.25">
      <c r="A7" s="73" t="s">
        <v>6</v>
      </c>
      <c r="B7" s="74"/>
      <c r="C7" s="74"/>
      <c r="D7" s="70"/>
      <c r="E7" s="71"/>
      <c r="F7" s="71"/>
      <c r="G7" s="71"/>
      <c r="H7" s="71"/>
      <c r="I7" s="74" t="s">
        <v>7</v>
      </c>
      <c r="J7" s="74"/>
      <c r="K7" s="74"/>
      <c r="L7" s="74"/>
      <c r="M7" s="70"/>
      <c r="N7" s="71"/>
      <c r="O7" s="71"/>
      <c r="P7" s="72"/>
      <c r="Q7" s="73" t="s">
        <v>5</v>
      </c>
      <c r="R7" s="74"/>
      <c r="S7" s="74"/>
      <c r="T7" s="74"/>
      <c r="U7" s="74"/>
      <c r="V7" s="75"/>
      <c r="W7" s="88" t="s">
        <v>8</v>
      </c>
      <c r="X7" s="89"/>
      <c r="Y7" s="90"/>
      <c r="Z7" s="4"/>
      <c r="AA7" s="5"/>
      <c r="AB7" s="5"/>
    </row>
    <row r="8" spans="1:28" s="6" customFormat="1" ht="15" x14ac:dyDescent="0.25">
      <c r="A8" s="69" t="s">
        <v>9</v>
      </c>
      <c r="B8" s="69"/>
      <c r="C8" s="69"/>
      <c r="D8" s="69"/>
      <c r="E8" s="70" t="s">
        <v>61</v>
      </c>
      <c r="F8" s="71"/>
      <c r="G8" s="71"/>
      <c r="H8" s="71"/>
      <c r="I8" s="71"/>
      <c r="J8" s="71"/>
      <c r="K8" s="71"/>
      <c r="L8" s="71"/>
      <c r="M8" s="72"/>
      <c r="N8" s="73" t="s">
        <v>11</v>
      </c>
      <c r="O8" s="74"/>
      <c r="P8" s="74"/>
      <c r="Q8" s="75"/>
      <c r="R8" s="7" t="s">
        <v>12</v>
      </c>
      <c r="S8" s="8" t="s">
        <v>13</v>
      </c>
      <c r="T8" s="7" t="s">
        <v>14</v>
      </c>
      <c r="U8" s="7" t="s">
        <v>15</v>
      </c>
      <c r="V8" s="76" t="s">
        <v>16</v>
      </c>
      <c r="W8" s="76"/>
      <c r="X8" s="77">
        <v>2014</v>
      </c>
      <c r="Y8" s="78"/>
      <c r="Z8" s="4"/>
      <c r="AA8" s="5"/>
      <c r="AB8" s="5"/>
    </row>
    <row r="9" spans="1:28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/>
      <c r="AB9" s="10"/>
    </row>
    <row r="10" spans="1:28" x14ac:dyDescent="0.25">
      <c r="A10" s="79" t="s">
        <v>17</v>
      </c>
      <c r="B10" s="80"/>
      <c r="C10" s="80"/>
      <c r="D10" s="80"/>
      <c r="E10" s="85" t="s">
        <v>18</v>
      </c>
      <c r="F10" s="86"/>
      <c r="G10" s="86"/>
      <c r="H10" s="86"/>
      <c r="I10" s="86"/>
      <c r="J10" s="86"/>
      <c r="K10" s="86"/>
      <c r="L10" s="87"/>
      <c r="M10" s="4"/>
      <c r="N10" s="46" t="s">
        <v>19</v>
      </c>
      <c r="O10" s="46"/>
      <c r="P10" s="46"/>
      <c r="Q10" s="46"/>
      <c r="R10" s="66" t="s">
        <v>20</v>
      </c>
      <c r="S10" s="66"/>
      <c r="T10" s="66" t="s">
        <v>21</v>
      </c>
      <c r="U10" s="66"/>
      <c r="V10" s="66" t="s">
        <v>22</v>
      </c>
      <c r="W10" s="66"/>
      <c r="X10" s="66" t="s">
        <v>23</v>
      </c>
      <c r="Y10" s="66"/>
      <c r="Z10" s="1"/>
      <c r="AA10" s="1"/>
      <c r="AB10" s="1"/>
    </row>
    <row r="11" spans="1:28" x14ac:dyDescent="0.25">
      <c r="A11" s="81"/>
      <c r="B11" s="82"/>
      <c r="C11" s="82"/>
      <c r="D11" s="82"/>
      <c r="E11" s="47" t="s">
        <v>24</v>
      </c>
      <c r="F11" s="47"/>
      <c r="G11" s="47" t="s">
        <v>25</v>
      </c>
      <c r="H11" s="47"/>
      <c r="I11" s="47" t="s">
        <v>26</v>
      </c>
      <c r="J11" s="47"/>
      <c r="K11" s="47" t="s">
        <v>27</v>
      </c>
      <c r="L11" s="47"/>
      <c r="M11" s="4"/>
      <c r="N11" s="67" t="s">
        <v>28</v>
      </c>
      <c r="O11" s="67"/>
      <c r="P11" s="38" t="s">
        <v>29</v>
      </c>
      <c r="Q11" s="38"/>
      <c r="R11" s="97">
        <f>[1]IBAGUE!AA111+[1]IBAGUE!AA145+[1]IBAGUE!AA179+[1]ALPUJARRA!AA111+[1]ALPUJARRA!AA145+[1]ALPUJARRA!AA179+[1]ALVARADO!AA111+[1]ALVARADO!AA145+[1]ALVARADO!AA179+[1]AMBALEMA!AA111+[1]AMBALEMA!AA145+[1]AMBALEMA!AA179+[1]ANZOATEGUI!AA111+[1]ANZOATEGUI!AA145+[1]ANZOATEGUI!AA179+'[1]ARMERO GUAYABAL'!AA111+'[1]ARMERO GUAYABAL'!AA145+'[1]ARMERO GUAYABAL'!AA179+[1]ATACO!AA111+[1]ATACO!AA145+[1]ATACO!AA179+[1]CAJAMARCA!AA111+[1]CAJAMARCA!AA145+[1]CAJAMARCA!AA179+'[1]CARMEN DE APICALA'!AA111+'[1]CARMEN DE APICALA'!AA145+'[1]CARMEN DE APICALA'!AA179+[1]CASABIANCA!AA111+[1]CASABIANCA!AA145+[1]CASABIANCA!AA179+[1]CHAPARRAL!AA111+[1]CHAPARRAL!AA145+[1]CHAPARRAL!AA179+[1]COELLO!AA111+[1]COELLO!AA145+[1]COELLO!AA179+[1]COYAIMA!AA111+[1]COYAIMA!AA145+[1]COYAIMA!AA179+[1]CUNDAY!AA111+[1]CUNDAY!AA145+[1]CUNDAY!AA179+[1]DOLORES!AA111+[1]DOLORES!AA145+[1]DOLORES!AA179+[1]ESPINAL!AA111+[1]ESPINAL!AA145+[1]ESPINAL!AA179+[1]FALAN!AA111+[1]FALAN!AA145+[1]FALAN!AA179+[1]FLANDES!AA111+[1]FLANDES!AA145+[1]FLANDES!AA179+[1]FRESNO!AA111+[1]FRESNO!AA145+[1]FRESNO!AA179+[1]GUAMO!AA111+[1]GUAMO!AA145+[1]GUAMO!AA179+[1]HERVEO!AA111+[1]HERVEO!AA145+[1]HERVEO!AA179+[1]HONDA!AA111+[1]HONDA!AA145+[1]HONDA!AA179+[1]ICONONZO!AA111+[1]ICONONZO!AA145+[1]ICONONZO!AA179+[1]LERIDA!AA111+[1]LERIDA!AA145+[1]LERIDA!AA179+[1]LIBANO!AA111+[1]LIBANO!AA145+[1]LIBANO!AA179+[1]MARIQUITA!AA111+[1]MARIQUITA!AA145+[1]MARIQUITA!AA179+[1]MELGAR!AA111+[1]MELGAR!AA145+[1]MELGAR!AA179+[1]MURILLO!AA111+[1]MURILLO!AA145+[1]MURILLO!AA179+[1]NATAGAIMA!AA111+[1]NATAGAIMA!AA145+[1]NATAGAIMA!AA179+[1]ORTEGA!AA111+[1]ORTEGA!AA145+[1]ORTEGA!AA179+[1]PALOCABILDO!AA111+[1]PALOCABILDO!AA145+[1]PALOCABILDO!AA179+[1]PIEDRAS!AA111+[1]PIEDRAS!AA145+[1]PIEDRAS!AA179+[1]PLANADAS!AA111+[1]PLANADAS!AA145+[1]PLANADAS!AA179+[1]PRADO!AA111+[1]PRADO!AA145+[1]PRADO!AA179+[1]PURIFICACION!AA111+[1]PURIFICACION!AA145+[1]PURIFICACION!AA179+[1]RIOBLANCO!AA111+[1]RIOBLANCO!AA145+[1]RIOBLANCO!AA179+[1]RONCESVALLES!AA111+[1]RONCESVALLES!AA145+[1]RONCESVALLES!AA179+[1]ROVIRA!AA111+[1]ROVIRA!AA145+[1]ROVIRA!AA179+[1]SALDAÑA!AA111+[1]SALDAÑA!AA145+[1]SALDAÑA!AA179+'[1]SAN ANTONIO'!AA111+'[1]SAN ANTONIO'!AA145+'[1]SAN ANTONIO'!AA179+'[1]SAN LUIS'!AA111+'[1]SAN LUIS'!AA145+'[1]SAN LUIS'!AA179+'[1]SANTA ISABEL'!AA111+'[1]SANTA ISABEL'!AA145+'[1]SANTA ISABEL'!AA179+[1]SUAREZ!AA111+[1]SUAREZ!AA145+[1]SUAREZ!AA179+'[1]VALLE DE SAN JUAN'!AA111+'[1]VALLE DE SAN JUAN'!AA145+'[1]VALLE DE SAN JUAN'!AA179+[1]VENADILLO!AA111+[1]VENADILLO!AA145+[1]VENADILLO!AA179+[1]VILLAHERMOSA!AA111+[1]VILLAHERMOSA!AA145+[1]VILLAHERMOSA!AA179+[1]VILLARRICA!AA111+[1]VILLARRICA!AA145+[1]VILLARRICA!AA179</f>
        <v>18</v>
      </c>
      <c r="S11" s="98"/>
      <c r="T11" s="97">
        <f>[1]IBAGUE!AC111+[1]IBAGUE!AC145+[1]IBAGUE!AC179+[1]ALPUJARRA!AC111+[1]ALPUJARRA!AC145+[1]ALPUJARRA!AC179+[1]ALVARADO!AC111+[1]ALVARADO!AC145+[1]ALVARADO!AC179+[1]AMBALEMA!AC111+[1]AMBALEMA!AC145+[1]AMBALEMA!AC179+[1]ANZOATEGUI!AC111+[1]ANZOATEGUI!AC145+[1]ANZOATEGUI!AC179+'[1]ARMERO GUAYABAL'!AC111+'[1]ARMERO GUAYABAL'!AC145+'[1]ARMERO GUAYABAL'!AC179+[1]ATACO!AC111+[1]ATACO!AC145+[1]ATACO!AC179+[1]CAJAMARCA!AC111+[1]CAJAMARCA!AC145+[1]CAJAMARCA!AC179+'[1]CARMEN DE APICALA'!AC111+'[1]CARMEN DE APICALA'!AC145+'[1]CARMEN DE APICALA'!AC179+[1]CASABIANCA!AC111+[1]CASABIANCA!AC145+[1]CASABIANCA!AC179+[1]CHAPARRAL!AC111+[1]CHAPARRAL!AC145+[1]CHAPARRAL!AC179+[1]COELLO!AC111+[1]COELLO!AC145+[1]COELLO!AC179+[1]COYAIMA!AC111+[1]COYAIMA!AC145+[1]COYAIMA!AC179+[1]CUNDAY!AC111+[1]CUNDAY!AC145+[1]CUNDAY!AC179+[1]DOLORES!AC111+[1]DOLORES!AC145+[1]DOLORES!AC179+[1]ESPINAL!AC111+[1]ESPINAL!AC145+[1]ESPINAL!AC179+[1]FALAN!AC111+[1]FALAN!AC145+[1]FALAN!AC179+[1]FLANDES!AC111+[1]FLANDES!AC145+[1]FLANDES!AC179+[1]FRESNO!AC111+[1]FRESNO!AC145+[1]FRESNO!AC179+[1]GUAMO!AC111+[1]GUAMO!AC145+[1]GUAMO!AC179+[1]HERVEO!AC111+[1]HERVEO!AC145+[1]HERVEO!AC179+[1]HONDA!AC111+[1]HONDA!AC145+[1]HONDA!AC179+[1]ICONONZO!AC111+[1]ICONONZO!AC145+[1]ICONONZO!AC179+[1]LERIDA!AC111+[1]LERIDA!AC145+[1]LERIDA!AC179+[1]LIBANO!AC111+[1]LIBANO!AC145+[1]LIBANO!AC179+[1]MARIQUITA!AC111+[1]MARIQUITA!AC145+[1]MARIQUITA!AC179+[1]MELGAR!AC111+[1]MELGAR!AC145+[1]MELGAR!AC179+[1]MURILLO!AC111+[1]MURILLO!AC145+[1]MURILLO!AC179+[1]NATAGAIMA!AC111+[1]NATAGAIMA!AC145+[1]NATAGAIMA!AC179+[1]ORTEGA!AC111+[1]ORTEGA!AC145+[1]ORTEGA!AC179+[1]PALOCABILDO!AC111+[1]PALOCABILDO!AC145+[1]PALOCABILDO!AC179+[1]PIEDRAS!AC111+[1]PIEDRAS!AC145+[1]PIEDRAS!AC179+[1]PLANADAS!AC111+[1]PLANADAS!AC145+[1]PLANADAS!AC179+[1]PRADO!AC111+[1]PRADO!AC145+[1]PRADO!AC179+[1]PURIFICACION!AC111+[1]PURIFICACION!AC145+[1]PURIFICACION!AC179+[1]RIOBLANCO!AC111+[1]RIOBLANCO!AC145+[1]RIOBLANCO!AC179+[1]RONCESVALLES!AC111+[1]RONCESVALLES!AC145+[1]RONCESVALLES!AC179+[1]ROVIRA!AC111+[1]ROVIRA!AC145+[1]ROVIRA!AC179+[1]SALDAÑA!AC111+[1]SALDAÑA!AC145+[1]SALDAÑA!AC179+'[1]SAN ANTONIO'!AC111+'[1]SAN ANTONIO'!AC145+'[1]SAN ANTONIO'!AC179+'[1]SAN LUIS'!AC111+'[1]SAN LUIS'!AC145+'[1]SAN LUIS'!AC179+'[1]SANTA ISABEL'!AC111+'[1]SANTA ISABEL'!AC145+'[1]SANTA ISABEL'!AC179+[1]SUAREZ!AC111+[1]SUAREZ!AC145+[1]SUAREZ!AC179+'[1]VALLE DE SAN JUAN'!AC111+'[1]VALLE DE SAN JUAN'!AC145+'[1]VALLE DE SAN JUAN'!AC179+[1]VENADILLO!AC111+[1]VENADILLO!AC145+[1]VENADILLO!AC179+[1]VILLAHERMOSA!AC111+[1]VILLAHERMOSA!AC145+[1]VILLAHERMOSA!AC179+[1]VILLARRICA!AC111+[1]VILLARRICA!AC145+[1]VILLARRICA!AC179</f>
        <v>28</v>
      </c>
      <c r="U11" s="98"/>
      <c r="V11" s="97"/>
      <c r="W11" s="98"/>
      <c r="X11" s="37">
        <f>([1]IBAGUE!AA115+[1]IBAGUE!AA149+[1]IBAGUE!AA183+[1]ALPUJARRA!AA115+[1]ALPUJARRA!AA149+[1]ALPUJARRA!AA183+[1]ALVARADO!AA115+[1]ALVARADO!AA149+[1]ALVARADO!AA183+[1]AMBALEMA!AA115+[1]AMBALEMA!AA149+[1]AMBALEMA!AA183+[1]ANZOATEGUI!AA115+[1]ANZOATEGUI!AA149+[1]ANZOATEGUI!AA183+'[1]ARMERO GUAYABAL'!AA115+'[1]ARMERO GUAYABAL'!AA149+'[1]ARMERO GUAYABAL'!AA183+[1]ATACO!AA115+[1]ATACO!AA149+[1]ATACO!AA183+[1]CAJAMARCA!AA115+[1]CAJAMARCA!AA149+[1]CAJAMARCA!AA183+'[1]CARMEN DE APICALA'!AA115+'[1]CARMEN DE APICALA'!AA149+'[1]CARMEN DE APICALA'!AA183+[1]CASABIANCA!AA115+[1]CASABIANCA!AA149+[1]CASABIANCA!AA183+[1]CHAPARRAL!AA115+[1]CHAPARRAL!AA149+[1]CHAPARRAL!AA183+[1]COELLO!AA115+[1]COELLO!AA149+[1]COELLO!AA183+[1]COYAIMA!AA115+[1]COYAIMA!AA149+[1]COYAIMA!AA183+[1]CUNDAY!AA115+[1]CUNDAY!AA149+[1]CUNDAY!AA183+[1]DOLORES!AA115+[1]DOLORES!AA149+[1]DOLORES!AA183+[1]ESPINAL!AA115+[1]ESPINAL!AA149+[1]ESPINAL!AA183+[1]FALAN!AA115+[1]FALAN!AA149+[1]FALAN!AA183+[1]FLANDES!AA115+[1]FLANDES!AA149+[1]FLANDES!AA183+[1]FRESNO!AA115+[1]FRESNO!AA149+[1]FRESNO!AA183+[1]GUAMO!AA115+[1]GUAMO!AA149+[1]GUAMO!AA183+[1]HERVEO!AA115+[1]HERVEO!AA149+[1]HERVEO!AA183+[1]HONDA!AA115+[1]HONDA!AA149+[1]HONDA!AA183+[1]ICONONZO!AA115+[1]ICONONZO!AA149+[1]ICONONZO!AA183+[1]LERIDA!AA115+[1]LERIDA!AA149+[1]LERIDA!AA183+[1]LIBANO!AA115+[1]LIBANO!AA149+[1]LIBANO!AA183+[1]MARIQUITA!AA115+[1]MARIQUITA!AA149+[1]MARIQUITA!AA183+[1]MELGAR!AA115+[1]MELGAR!AA149+[1]MELGAR!AA183+[1]MURILLO!AA115+[1]MURILLO!AA149+[1]MURILLO!AA183+[1]NATAGAIMA!AA115+[1]NATAGAIMA!AA149+[1]NATAGAIMA!AA183+[1]ORTEGA!AA115+[1]ORTEGA!AA149+[1]ORTEGA!AA183+[1]PALOCABILDO!AA115+[1]PALOCABILDO!AA149+[1]PALOCABILDO!AA183+[1]PIEDRAS!AA115+[1]PIEDRAS!AA149+[1]PIEDRAS!AA183+[1]PLANADAS!AA115+[1]PLANADAS!AA149+[1]PLANADAS!AA183+[1]PRADO!AA115+[1]PRADO!AA149+[1]PRADO!AA183+[1]PURIFICACION!AA115+[1]PURIFICACION!AA149+[1]PURIFICACION!AA183+[1]RIOBLANCO!AA115+[1]RIOBLANCO!AA149+[1]RIOBLANCO!AA183+[1]RONCESVALLES!AA115+[1]RONCESVALLES!AA149+[1]RONCESVALLES!AA183+[1]ROVIRA!AA115+[1]ROVIRA!AA149+[1]ROVIRA!AA183+[1]SALDAÑA!AA115+[1]SALDAÑA!AA149+[1]SALDAÑA!AA183+'[1]SAN ANTONIO'!AA115+'[1]SAN ANTONIO'!AA149+'[1]SAN ANTONIO'!AA183+'[1]SAN LUIS'!AA115+'[1]SAN LUIS'!AA149+'[1]SAN LUIS'!AA183+'[1]SANTA ISABEL'!AA115+'[1]SANTA ISABEL'!AA149+'[1]SANTA ISABEL'!AA183+[1]SUAREZ!AA115+[1]SUAREZ!AA149+[1]SUAREZ!AA183+'[1]VALLE DE SAN JUAN'!AA115+'[1]VALLE DE SAN JUAN'!AA149+'[1]VALLE DE SAN JUAN'!AA183+[1]VENADILLO!AA115+[1]VENADILLO!AA149+[1]VENADILLO!AA183+[1]VILLAHERMOSA!AA115+[1]VILLAHERMOSA!AA149+[1]VILLAHERMOSA!AA183+[1]VILLARRICA!AA115+[1]VILLARRICA!AA149+[1]VILLARRICA!AA183)+([1]IBAGUE!AC115+[1]IBAGUE!AC149+[1]IBAGUE!AC183+[1]ALPUJARRA!AC115+[1]ALPUJARRA!AC149+[1]ALPUJARRA!AC183+[1]ALVARADO!AC115+[1]ALVARADO!AC149+[1]ALVARADO!AC183+[1]AMBALEMA!AC115+[1]AMBALEMA!AC149+[1]AMBALEMA!AC183+[1]ANZOATEGUI!AC115+[1]ANZOATEGUI!AC149+[1]ANZOATEGUI!AC183+'[1]ARMERO GUAYABAL'!AC115+'[1]ARMERO GUAYABAL'!AC149+'[1]ARMERO GUAYABAL'!AC183+[1]ATACO!AC115+[1]ATACO!AC149+[1]ATACO!AC183+[1]CAJAMARCA!AC115+[1]CAJAMARCA!AC149+[1]CAJAMARCA!AC183+'[1]CARMEN DE APICALA'!AC115+'[1]CARMEN DE APICALA'!AC149+'[1]CARMEN DE APICALA'!AC183+[1]CASABIANCA!AC115+[1]CASABIANCA!AC149+[1]CASABIANCA!AC183+[1]CHAPARRAL!AC115+[1]CHAPARRAL!AC149+[1]CHAPARRAL!AC183+[1]COELLO!AC115+[1]COELLO!AC149+[1]COELLO!AC183+[1]COYAIMA!AC115+[1]COYAIMA!AC149+[1]COYAIMA!AC183+[1]CUNDAY!AC115+[1]CUNDAY!AC149+[1]CUNDAY!AC183+[1]DOLORES!AC115+[1]DOLORES!AC149+[1]DOLORES!AC183+[1]ESPINAL!AC115+[1]ESPINAL!AC149+[1]ESPINAL!AC183+[1]FALAN!AC115+[1]FALAN!AC149+[1]FALAN!AC183+[1]FLANDES!AC115+[1]FLANDES!AC149+[1]FLANDES!AC183+[1]FRESNO!AC115+[1]FRESNO!AC149+[1]FRESNO!AC183+[1]GUAMO!AC115+[1]GUAMO!AC149+[1]GUAMO!AC183+[1]HERVEO!AC115+[1]HERVEO!AC149+[1]HERVEO!AC183+[1]HONDA!AC115+[1]HONDA!AC149+[1]HONDA!AC183+[1]ICONONZO!AC115+[1]ICONONZO!AC149+[1]ICONONZO!AC183+[1]LERIDA!AC115+[1]LERIDA!AC149+[1]LERIDA!AC183+[1]LIBANO!AC115+[1]LIBANO!AC149+[1]LIBANO!AC183+[1]MARIQUITA!AC115+[1]MARIQUITA!AC149+[1]MARIQUITA!AC183+[1]MELGAR!AC115+[1]MELGAR!AC149+[1]MELGAR!AC183+[1]MURILLO!AC115+[1]MURILLO!AC149+[1]MURILLO!AC183+[1]NATAGAIMA!AC115+[1]NATAGAIMA!AC149+[1]NATAGAIMA!AC183+[1]ORTEGA!AC115+[1]ORTEGA!AC149+[1]ORTEGA!AC183+[1]PALOCABILDO!AC115+[1]PALOCABILDO!AC149+[1]PALOCABILDO!AC183+[1]PIEDRAS!AC115+[1]PIEDRAS!AC149+[1]PIEDRAS!AC183+[1]PLANADAS!AC115+[1]PLANADAS!AC149+[1]PLANADAS!AC183+[1]PRADO!AC115+[1]PRADO!AC149+[1]PRADO!AC183+[1]PURIFICACION!AC115+[1]PURIFICACION!AC149+[1]PURIFICACION!AC183+[1]RIOBLANCO!AC115+[1]RIOBLANCO!AC149+[1]RIOBLANCO!AC183+[1]RONCESVALLES!AC115+[1]RONCESVALLES!AC149+[1]RONCESVALLES!AC183+[1]ROVIRA!AC115+[1]ROVIRA!AC149+[1]ROVIRA!AC183+[1]SALDAÑA!AC115+[1]SALDAÑA!AC149+[1]SALDAÑA!AC183+'[1]SAN ANTONIO'!AC115+'[1]SAN ANTONIO'!AC149+'[1]SAN ANTONIO'!AC183+'[1]SAN LUIS'!AC115+'[1]SAN LUIS'!AC149+'[1]SAN LUIS'!AC183+'[1]SANTA ISABEL'!AC115+'[1]SANTA ISABEL'!AC149+'[1]SANTA ISABEL'!AC183+[1]SUAREZ!AC115+[1]SUAREZ!AC149+[1]SUAREZ!AC183+'[1]VALLE DE SAN JUAN'!AC115+'[1]VALLE DE SAN JUAN'!AC149+'[1]VALLE DE SAN JUAN'!AC183+[1]VENADILLO!AC115+[1]VENADILLO!AC149+[1]VENADILLO!AC183+[1]VILLAHERMOSA!AC115+[1]VILLAHERMOSA!AC149+[1]VILLAHERMOSA!AC183+[1]VILLARRICA!AC115+[1]VILLARRICA!AC149+[1]VILLARRICA!AC183)+([1]IBAGUE!AE115+[1]IBAGUE!AE149+[1]IBAGUE!AE183+[1]ALPUJARRA!AE115+[1]ALPUJARRA!AE149+[1]ALPUJARRA!AE183+[1]ALVARADO!AE115+[1]ALVARADO!AE149+[1]ALVARADO!AE183+[1]AMBALEMA!AE115+[1]AMBALEMA!AE149+[1]AMBALEMA!AE183+[1]ANZOATEGUI!AE115+[1]ANZOATEGUI!AE149+[1]ANZOATEGUI!AE183+'[1]ARMERO GUAYABAL'!AE115+'[1]ARMERO GUAYABAL'!AE149+'[1]ARMERO GUAYABAL'!AE183+[1]ATACO!AE115+[1]ATACO!AE149+[1]ATACO!AE183+[1]CAJAMARCA!AE115+[1]CAJAMARCA!AE149+[1]CAJAMARCA!AE183+'[1]CARMEN DE APICALA'!AE115+'[1]CARMEN DE APICALA'!AE149+'[1]CARMEN DE APICALA'!AE183+[1]CASABIANCA!AE115+[1]CASABIANCA!AE149+[1]CASABIANCA!AE183+[1]CHAPARRAL!AE115+[1]CHAPARRAL!AE149+[1]CHAPARRAL!AE183+[1]COELLO!AE115+[1]COELLO!AE149+[1]COELLO!AE183+[1]COYAIMA!AE115+[1]COYAIMA!AE149+[1]COYAIMA!AE183+[1]CUNDAY!AE115+[1]CUNDAY!AE149+[1]CUNDAY!AE183+[1]DOLORES!AE115+[1]DOLORES!AE149+[1]DOLORES!AE183+[1]ESPINAL!AE115+[1]ESPINAL!AE149+[1]ESPINAL!AE183+[1]FALAN!AE115+[1]FALAN!AE149+[1]FALAN!AE183+[1]FLANDES!AE115+[1]FLANDES!AE149+[1]FLANDES!AE183+[1]FRESNO!AE115+[1]FRESNO!AE149+[1]FRESNO!AE183+[1]GUAMO!AE115+[1]GUAMO!AE149+[1]GUAMO!AE183+[1]HERVEO!AE115+[1]HERVEO!AE149+[1]HERVEO!AE183+[1]HONDA!AE115+[1]HONDA!AE149+[1]HONDA!AE183+[1]ICONONZO!AE115+[1]ICONONZO!AE149+[1]ICONONZO!AE183+[1]LERIDA!AE115+[1]LERIDA!AE149+[1]LERIDA!AE183+[1]LIBANO!AE115+[1]LIBANO!AE149+[1]LIBANO!AE183+[1]MARIQUITA!AE115+[1]MARIQUITA!AE149+[1]MARIQUITA!AE183+[1]MELGAR!AE115+[1]MELGAR!AE149+[1]MELGAR!AE183+[1]MURILLO!AE115+[1]MURILLO!AE149+[1]MURILLO!AE183+[1]NATAGAIMA!AE115+[1]NATAGAIMA!AE149+[1]NATAGAIMA!AE183+[1]ORTEGA!AE115+[1]ORTEGA!AE149+[1]ORTEGA!AE183+[1]PALOCABILDO!AE115+[1]PALOCABILDO!AE149+[1]PALOCABILDO!AE183+[1]PIEDRAS!AE115+[1]PIEDRAS!AE149+[1]PIEDRAS!AE183+[1]PLANADAS!AE115+[1]PLANADAS!AE149+[1]PLANADAS!AE183+[1]PRADO!AE115+[1]PRADO!AE149+[1]PRADO!AE183+[1]PURIFICACION!AE115+[1]PURIFICACION!AE149+[1]PURIFICACION!AE183+[1]RIOBLANCO!AE115+[1]RIOBLANCO!AE149+[1]RIOBLANCO!AE183+[1]RONCESVALLES!AE115+[1]RONCESVALLES!AE149+[1]RONCESVALLES!AE183+[1]ROVIRA!AE115+[1]ROVIRA!AE149+[1]ROVIRA!AE183+[1]SALDAÑA!AE115+[1]SALDAÑA!AE149+[1]SALDAÑA!AE183+'[1]SAN ANTONIO'!AE115+'[1]SAN ANTONIO'!AE149+'[1]SAN ANTONIO'!AE183+'[1]SAN LUIS'!AE115+'[1]SAN LUIS'!AE149+'[1]SAN LUIS'!AE183+'[1]SANTA ISABEL'!AE115+'[1]SANTA ISABEL'!AE149+'[1]SANTA ISABEL'!AE183+[1]SUAREZ!AE115+[1]SUAREZ!AE149+[1]SUAREZ!AE183+'[1]VALLE DE SAN JUAN'!AE115+'[1]VALLE DE SAN JUAN'!AE149+'[1]VALLE DE SAN JUAN'!AE183+[1]VENADILLO!AE115+[1]VENADILLO!AE149+[1]VENADILLO!AE183+[1]VILLAHERMOSA!AE115+[1]VILLAHERMOSA!AE149+[1]VILLAHERMOSA!AE183+[1]VILLARRICA!AE115+[1]VILLARRICA!AE149+[1]VILLARRICA!AE183)</f>
        <v>0</v>
      </c>
      <c r="Y11" s="37"/>
      <c r="Z11" s="1"/>
      <c r="AA11" s="1"/>
      <c r="AB11" s="1"/>
    </row>
    <row r="12" spans="1:28" x14ac:dyDescent="0.25">
      <c r="A12" s="83"/>
      <c r="B12" s="84"/>
      <c r="C12" s="84"/>
      <c r="D12" s="84"/>
      <c r="E12" s="11" t="s">
        <v>30</v>
      </c>
      <c r="F12" s="11" t="s">
        <v>31</v>
      </c>
      <c r="G12" s="11" t="s">
        <v>30</v>
      </c>
      <c r="H12" s="11" t="s">
        <v>31</v>
      </c>
      <c r="I12" s="11" t="s">
        <v>30</v>
      </c>
      <c r="J12" s="11" t="s">
        <v>31</v>
      </c>
      <c r="K12" s="11" t="s">
        <v>30</v>
      </c>
      <c r="L12" s="11" t="s">
        <v>31</v>
      </c>
      <c r="M12" s="4"/>
      <c r="N12" s="67"/>
      <c r="O12" s="67"/>
      <c r="P12" s="38" t="s">
        <v>32</v>
      </c>
      <c r="Q12" s="38"/>
      <c r="R12" s="94"/>
      <c r="S12" s="94"/>
      <c r="T12" s="95"/>
      <c r="U12" s="96"/>
      <c r="V12" s="95"/>
      <c r="W12" s="96"/>
      <c r="X12" s="37"/>
      <c r="Y12" s="37"/>
      <c r="Z12" s="1"/>
      <c r="AA12" s="1"/>
      <c r="AB12" s="1"/>
    </row>
    <row r="13" spans="1:28" x14ac:dyDescent="0.25">
      <c r="A13" s="62" t="s">
        <v>33</v>
      </c>
      <c r="B13" s="63"/>
      <c r="C13" s="48" t="s">
        <v>29</v>
      </c>
      <c r="D13" s="50"/>
      <c r="E13" s="12">
        <v>1</v>
      </c>
      <c r="F13" s="12"/>
      <c r="G13" s="12"/>
      <c r="H13" s="12">
        <v>2</v>
      </c>
      <c r="I13" s="12"/>
      <c r="J13" s="12"/>
      <c r="K13" s="12">
        <v>1</v>
      </c>
      <c r="L13" s="12">
        <f>F13+H13+J13</f>
        <v>2</v>
      </c>
      <c r="M13" s="13"/>
      <c r="N13" s="67" t="s">
        <v>34</v>
      </c>
      <c r="O13" s="67"/>
      <c r="P13" s="38" t="s">
        <v>29</v>
      </c>
      <c r="Q13" s="38"/>
      <c r="R13" s="94"/>
      <c r="S13" s="94"/>
      <c r="T13" s="95"/>
      <c r="U13" s="96"/>
      <c r="V13" s="95"/>
      <c r="W13" s="96"/>
      <c r="X13" s="37"/>
      <c r="Y13" s="37"/>
      <c r="Z13" s="1"/>
      <c r="AA13" s="1"/>
      <c r="AB13" s="1"/>
    </row>
    <row r="14" spans="1:28" x14ac:dyDescent="0.25">
      <c r="A14" s="64"/>
      <c r="B14" s="65"/>
      <c r="C14" s="48" t="s">
        <v>32</v>
      </c>
      <c r="D14" s="50"/>
      <c r="E14" s="12"/>
      <c r="F14" s="12"/>
      <c r="G14" s="12"/>
      <c r="H14" s="12"/>
      <c r="I14" s="12"/>
      <c r="J14" s="12"/>
      <c r="K14" s="12"/>
      <c r="L14" s="12"/>
      <c r="M14" s="13"/>
      <c r="N14" s="67"/>
      <c r="O14" s="67"/>
      <c r="P14" s="38" t="s">
        <v>32</v>
      </c>
      <c r="Q14" s="38"/>
      <c r="R14" s="94"/>
      <c r="S14" s="94"/>
      <c r="T14" s="95"/>
      <c r="U14" s="96"/>
      <c r="V14" s="95"/>
      <c r="W14" s="96"/>
      <c r="X14" s="37"/>
      <c r="Y14" s="37"/>
      <c r="Z14" s="1"/>
      <c r="AA14" s="1"/>
      <c r="AB14" s="1"/>
    </row>
    <row r="15" spans="1:28" x14ac:dyDescent="0.25">
      <c r="A15" s="62" t="s">
        <v>35</v>
      </c>
      <c r="B15" s="63"/>
      <c r="C15" s="48" t="s">
        <v>29</v>
      </c>
      <c r="D15" s="50"/>
      <c r="E15" s="12">
        <v>1</v>
      </c>
      <c r="F15" s="12"/>
      <c r="G15" s="12"/>
      <c r="H15" s="12"/>
      <c r="I15" s="12"/>
      <c r="J15" s="12"/>
      <c r="K15" s="12">
        <f t="shared" ref="K15" si="0">E15+G15+I15</f>
        <v>1</v>
      </c>
      <c r="L15" s="12"/>
      <c r="M15" s="1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64"/>
      <c r="B16" s="65"/>
      <c r="C16" s="48" t="s">
        <v>32</v>
      </c>
      <c r="D16" s="50"/>
      <c r="E16" s="12"/>
      <c r="F16" s="12"/>
      <c r="G16" s="12"/>
      <c r="H16" s="12"/>
      <c r="I16" s="12"/>
      <c r="J16" s="12"/>
      <c r="K16" s="12"/>
      <c r="L16" s="12"/>
      <c r="M16" s="13"/>
      <c r="N16" s="1"/>
      <c r="O16" s="1"/>
      <c r="P16" s="1"/>
      <c r="Q16" s="1"/>
      <c r="R16" s="1"/>
      <c r="S16" s="1"/>
      <c r="T16" s="13"/>
      <c r="U16" s="1"/>
      <c r="V16" s="1"/>
      <c r="W16" s="1"/>
      <c r="X16" s="1"/>
      <c r="Y16" s="1"/>
      <c r="Z16" s="1"/>
      <c r="AA16" s="1"/>
      <c r="AB16" s="1"/>
    </row>
    <row r="17" spans="1:33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"/>
      <c r="O17" s="1"/>
      <c r="P17" s="1"/>
      <c r="Q17" s="1"/>
      <c r="R17" s="1"/>
      <c r="S17" s="1"/>
      <c r="T17" s="14"/>
      <c r="U17" s="14"/>
      <c r="V17" s="14"/>
      <c r="W17" s="14"/>
      <c r="X17" s="14"/>
      <c r="Y17" s="14"/>
      <c r="Z17" s="1"/>
      <c r="AA17" s="1"/>
      <c r="AB17" s="1"/>
    </row>
    <row r="18" spans="1:33" s="6" customFormat="1" ht="15" x14ac:dyDescent="0.25">
      <c r="A18" s="47" t="s">
        <v>36</v>
      </c>
      <c r="B18" s="47"/>
      <c r="C18" s="47"/>
      <c r="D18" s="66" t="s">
        <v>33</v>
      </c>
      <c r="E18" s="66"/>
      <c r="F18" s="66" t="s">
        <v>35</v>
      </c>
      <c r="G18" s="66"/>
      <c r="I18" s="15"/>
      <c r="J18" s="5"/>
      <c r="K18" s="51" t="s">
        <v>37</v>
      </c>
      <c r="L18" s="52"/>
      <c r="M18" s="53"/>
      <c r="N18" s="57" t="s">
        <v>38</v>
      </c>
      <c r="O18" s="58"/>
      <c r="P18" s="57" t="s">
        <v>39</v>
      </c>
      <c r="Q18" s="58"/>
      <c r="R18" s="5"/>
      <c r="S18" s="5"/>
      <c r="T18" s="59" t="s">
        <v>40</v>
      </c>
      <c r="U18" s="59"/>
      <c r="V18" s="59"/>
      <c r="W18" s="59"/>
      <c r="X18" s="59"/>
      <c r="Y18" s="59"/>
      <c r="Z18" s="5"/>
      <c r="AA18" s="5"/>
      <c r="AB18" s="5"/>
    </row>
    <row r="19" spans="1:33" s="6" customFormat="1" ht="15" x14ac:dyDescent="0.25">
      <c r="A19" s="47"/>
      <c r="B19" s="47"/>
      <c r="C19" s="47"/>
      <c r="D19" s="11" t="s">
        <v>30</v>
      </c>
      <c r="E19" s="11" t="s">
        <v>31</v>
      </c>
      <c r="F19" s="11" t="s">
        <v>30</v>
      </c>
      <c r="G19" s="11" t="s">
        <v>31</v>
      </c>
      <c r="I19" s="15"/>
      <c r="J19" s="5"/>
      <c r="K19" s="54"/>
      <c r="L19" s="55"/>
      <c r="M19" s="56"/>
      <c r="N19" s="11" t="s">
        <v>30</v>
      </c>
      <c r="O19" s="11" t="s">
        <v>31</v>
      </c>
      <c r="P19" s="11" t="s">
        <v>30</v>
      </c>
      <c r="Q19" s="11" t="s">
        <v>31</v>
      </c>
      <c r="R19" s="5"/>
      <c r="S19" s="5"/>
      <c r="T19" s="39" t="s">
        <v>41</v>
      </c>
      <c r="U19" s="40"/>
      <c r="V19" s="40"/>
      <c r="W19" s="41"/>
      <c r="X19" s="60">
        <v>5</v>
      </c>
      <c r="Y19" s="61"/>
      <c r="Z19" s="5"/>
      <c r="AA19" s="5"/>
      <c r="AB19" s="5"/>
    </row>
    <row r="20" spans="1:33" x14ac:dyDescent="0.25">
      <c r="A20" s="38" t="s">
        <v>29</v>
      </c>
      <c r="B20" s="38"/>
      <c r="C20" s="38"/>
      <c r="D20" s="12"/>
      <c r="E20" s="12"/>
      <c r="F20" s="12"/>
      <c r="G20" s="12"/>
      <c r="I20" s="16"/>
      <c r="J20" s="1"/>
      <c r="K20" s="48" t="s">
        <v>29</v>
      </c>
      <c r="L20" s="49"/>
      <c r="M20" s="50"/>
      <c r="N20" s="12"/>
      <c r="O20" s="12"/>
      <c r="P20" s="12"/>
      <c r="Q20" s="12"/>
      <c r="R20" s="1"/>
      <c r="S20" s="1"/>
      <c r="T20" s="39" t="s">
        <v>42</v>
      </c>
      <c r="U20" s="40"/>
      <c r="V20" s="40"/>
      <c r="W20" s="41"/>
      <c r="X20" s="60"/>
      <c r="Y20" s="61"/>
      <c r="Z20" s="1"/>
      <c r="AA20" s="1"/>
      <c r="AB20" s="1"/>
      <c r="AG20" s="1"/>
    </row>
    <row r="21" spans="1:33" x14ac:dyDescent="0.25">
      <c r="A21" s="38" t="s">
        <v>32</v>
      </c>
      <c r="B21" s="38"/>
      <c r="C21" s="38"/>
      <c r="D21" s="12"/>
      <c r="E21" s="12"/>
      <c r="F21" s="12"/>
      <c r="G21" s="12"/>
      <c r="I21" s="16"/>
      <c r="J21" s="1"/>
      <c r="K21" s="48" t="s">
        <v>32</v>
      </c>
      <c r="L21" s="49"/>
      <c r="M21" s="50"/>
      <c r="N21" s="12"/>
      <c r="O21" s="12"/>
      <c r="P21" s="12"/>
      <c r="Q21" s="12"/>
      <c r="R21" s="1"/>
      <c r="S21" s="1"/>
      <c r="T21" s="39" t="s">
        <v>43</v>
      </c>
      <c r="U21" s="40"/>
      <c r="V21" s="40"/>
      <c r="W21" s="41"/>
      <c r="X21" s="42"/>
      <c r="Y21" s="43"/>
      <c r="Z21" s="1"/>
      <c r="AA21" s="1"/>
      <c r="AB21" s="1"/>
      <c r="AG21" s="1"/>
    </row>
    <row r="22" spans="1:33" x14ac:dyDescent="0.25">
      <c r="I22" s="16"/>
      <c r="J22" s="1"/>
      <c r="K22" s="13"/>
      <c r="L22" s="13"/>
      <c r="N22" s="13"/>
      <c r="O22" s="13"/>
      <c r="P22" s="13"/>
      <c r="Q22" s="13"/>
      <c r="R22" s="1"/>
      <c r="S22" s="1"/>
      <c r="T22" s="39" t="s">
        <v>44</v>
      </c>
      <c r="U22" s="40"/>
      <c r="V22" s="40"/>
      <c r="W22" s="41"/>
      <c r="X22" s="60"/>
      <c r="Y22" s="61"/>
      <c r="Z22" s="1"/>
      <c r="AA22" s="1"/>
      <c r="AB22" s="1"/>
      <c r="AG22" s="1"/>
    </row>
    <row r="23" spans="1:33" x14ac:dyDescent="0.25">
      <c r="C23" s="17" t="s">
        <v>45</v>
      </c>
      <c r="D23" s="17"/>
      <c r="E23" s="17"/>
      <c r="F23" s="17"/>
      <c r="G23" s="17"/>
      <c r="H23" s="17"/>
      <c r="I23" s="18"/>
      <c r="J23" s="19">
        <v>1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3" ht="15.75" x14ac:dyDescent="0.25">
      <c r="A24" s="44" t="s">
        <v>46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1"/>
      <c r="AA24" s="1"/>
      <c r="AB24" s="1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0"/>
      <c r="L25" s="20"/>
      <c r="M25" s="20"/>
      <c r="N25" s="21"/>
      <c r="O25" s="21"/>
      <c r="P25" s="21"/>
      <c r="Q25" s="2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46" t="s">
        <v>47</v>
      </c>
      <c r="J26" s="46"/>
      <c r="K26" s="46"/>
      <c r="L26" s="46"/>
      <c r="M26" s="47" t="s">
        <v>48</v>
      </c>
      <c r="N26" s="47"/>
      <c r="O26" s="47" t="s">
        <v>49</v>
      </c>
      <c r="P26" s="47"/>
      <c r="Q26" s="2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46"/>
      <c r="J27" s="46"/>
      <c r="K27" s="46"/>
      <c r="L27" s="46"/>
      <c r="M27" s="11" t="s">
        <v>30</v>
      </c>
      <c r="N27" s="11" t="s">
        <v>31</v>
      </c>
      <c r="O27" s="11" t="s">
        <v>30</v>
      </c>
      <c r="P27" s="11" t="s">
        <v>31</v>
      </c>
      <c r="Q27" s="2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37" t="s">
        <v>33</v>
      </c>
      <c r="J28" s="37"/>
      <c r="K28" s="38" t="s">
        <v>29</v>
      </c>
      <c r="L28" s="38"/>
      <c r="M28" s="12"/>
      <c r="N28" s="12"/>
      <c r="O28" s="12"/>
      <c r="P28" s="12"/>
      <c r="Q28" s="2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37"/>
      <c r="J29" s="37"/>
      <c r="K29" s="38" t="s">
        <v>32</v>
      </c>
      <c r="L29" s="38"/>
      <c r="M29" s="12"/>
      <c r="N29" s="12"/>
      <c r="O29" s="12"/>
      <c r="P29" s="12"/>
      <c r="Q29" s="2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37" t="s">
        <v>35</v>
      </c>
      <c r="J30" s="37"/>
      <c r="K30" s="38" t="s">
        <v>29</v>
      </c>
      <c r="L30" s="38"/>
      <c r="M30" s="12"/>
      <c r="N30" s="12"/>
      <c r="O30" s="12"/>
      <c r="P30" s="12"/>
      <c r="Q30" s="2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37"/>
      <c r="J31" s="37"/>
      <c r="K31" s="38" t="s">
        <v>32</v>
      </c>
      <c r="L31" s="38"/>
      <c r="M31" s="12"/>
      <c r="N31" s="12"/>
      <c r="O31" s="12"/>
      <c r="P31" s="12"/>
      <c r="Q31" s="2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2"/>
      <c r="M32" s="2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x14ac:dyDescent="0.25">
      <c r="A33" s="34" t="s">
        <v>50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6" customFormat="1" ht="15" x14ac:dyDescent="0.25">
      <c r="A35" s="35"/>
      <c r="B35" s="35"/>
      <c r="C35" s="31" t="s">
        <v>51</v>
      </c>
      <c r="D35" s="31"/>
      <c r="E35" s="31"/>
      <c r="F35" s="31"/>
      <c r="G35" s="31" t="s">
        <v>52</v>
      </c>
      <c r="H35" s="31"/>
      <c r="I35" s="31"/>
      <c r="J35" s="31"/>
      <c r="K35" s="36" t="s">
        <v>53</v>
      </c>
      <c r="L35" s="36"/>
      <c r="M35" s="36"/>
      <c r="N35" s="36"/>
      <c r="O35" s="31" t="s">
        <v>54</v>
      </c>
      <c r="P35" s="31"/>
      <c r="Q35" s="31"/>
      <c r="R35" s="31"/>
      <c r="S35" s="36" t="s">
        <v>55</v>
      </c>
      <c r="T35" s="36"/>
      <c r="U35" s="36"/>
      <c r="V35" s="36"/>
      <c r="W35" s="36" t="s">
        <v>27</v>
      </c>
      <c r="X35" s="36"/>
      <c r="Y35" s="36"/>
      <c r="Z35" s="5"/>
      <c r="AA35" s="5"/>
      <c r="AB35" s="5"/>
    </row>
    <row r="36" spans="1:28" s="6" customFormat="1" ht="15" x14ac:dyDescent="0.25">
      <c r="A36" s="35"/>
      <c r="B36" s="35"/>
      <c r="C36" s="31"/>
      <c r="D36" s="31"/>
      <c r="E36" s="31"/>
      <c r="F36" s="31"/>
      <c r="G36" s="31"/>
      <c r="H36" s="31"/>
      <c r="I36" s="31"/>
      <c r="J36" s="31"/>
      <c r="K36" s="36"/>
      <c r="L36" s="36"/>
      <c r="M36" s="36"/>
      <c r="N36" s="36"/>
      <c r="O36" s="31"/>
      <c r="P36" s="31"/>
      <c r="Q36" s="31"/>
      <c r="R36" s="31"/>
      <c r="S36" s="36"/>
      <c r="T36" s="36"/>
      <c r="U36" s="36"/>
      <c r="V36" s="36"/>
      <c r="W36" s="36"/>
      <c r="X36" s="36"/>
      <c r="Y36" s="36"/>
      <c r="Z36" s="5"/>
      <c r="AA36" s="5"/>
      <c r="AB36" s="5"/>
    </row>
    <row r="37" spans="1:28" s="23" customFormat="1" ht="11.25" x14ac:dyDescent="0.25">
      <c r="A37" s="35"/>
      <c r="B37" s="35"/>
      <c r="C37" s="31" t="s">
        <v>56</v>
      </c>
      <c r="D37" s="31"/>
      <c r="E37" s="31"/>
      <c r="F37" s="31"/>
      <c r="G37" s="31"/>
      <c r="H37" s="31"/>
      <c r="I37" s="31"/>
      <c r="J37" s="31"/>
      <c r="K37" s="36"/>
      <c r="L37" s="36"/>
      <c r="M37" s="36"/>
      <c r="N37" s="36"/>
      <c r="O37" s="33" t="s">
        <v>57</v>
      </c>
      <c r="P37" s="33"/>
      <c r="Q37" s="33" t="s">
        <v>58</v>
      </c>
      <c r="R37" s="33"/>
      <c r="S37" s="36"/>
      <c r="T37" s="36"/>
      <c r="U37" s="36"/>
      <c r="V37" s="36"/>
      <c r="W37" s="36"/>
      <c r="X37" s="36"/>
      <c r="Y37" s="36"/>
      <c r="Z37" s="4"/>
      <c r="AA37" s="4"/>
      <c r="AB37" s="4"/>
    </row>
    <row r="38" spans="1:28" s="23" customFormat="1" ht="11.25" x14ac:dyDescent="0.25">
      <c r="A38" s="35"/>
      <c r="B38" s="35"/>
      <c r="C38" s="31"/>
      <c r="D38" s="31"/>
      <c r="E38" s="31"/>
      <c r="F38" s="31"/>
      <c r="G38" s="31"/>
      <c r="H38" s="31"/>
      <c r="I38" s="31"/>
      <c r="J38" s="31"/>
      <c r="K38" s="36"/>
      <c r="L38" s="36"/>
      <c r="M38" s="36"/>
      <c r="N38" s="36"/>
      <c r="O38" s="33"/>
      <c r="P38" s="33"/>
      <c r="Q38" s="33"/>
      <c r="R38" s="33"/>
      <c r="S38" s="36"/>
      <c r="T38" s="36"/>
      <c r="U38" s="36"/>
      <c r="V38" s="36"/>
      <c r="W38" s="36"/>
      <c r="X38" s="36"/>
      <c r="Y38" s="36"/>
      <c r="Z38" s="4"/>
      <c r="AA38" s="4"/>
      <c r="AB38" s="4"/>
    </row>
    <row r="39" spans="1:28" x14ac:dyDescent="0.25">
      <c r="A39" s="31" t="s">
        <v>33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25"/>
      <c r="X39" s="26"/>
      <c r="Y39" s="27"/>
      <c r="Z39" s="1"/>
      <c r="AA39" s="1"/>
      <c r="AB39" s="1"/>
    </row>
    <row r="40" spans="1:28" x14ac:dyDescent="0.25">
      <c r="A40" s="31" t="s">
        <v>59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28"/>
      <c r="X40" s="29"/>
      <c r="Y40" s="30"/>
      <c r="Z40" s="1"/>
      <c r="AA40" s="1"/>
      <c r="AB40" s="1"/>
    </row>
    <row r="41" spans="1:28" x14ac:dyDescent="0.25">
      <c r="A41" s="31" t="s">
        <v>35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25"/>
      <c r="X41" s="26"/>
      <c r="Y41" s="27"/>
      <c r="Z41" s="1"/>
      <c r="AA41" s="1"/>
      <c r="AB41" s="1"/>
    </row>
    <row r="42" spans="1:28" x14ac:dyDescent="0.25">
      <c r="A42" s="31" t="s">
        <v>60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28"/>
      <c r="X42" s="29"/>
      <c r="Y42" s="30"/>
      <c r="Z42" s="1"/>
      <c r="AA42" s="1"/>
      <c r="AB42" s="1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</sheetData>
  <mergeCells count="113">
    <mergeCell ref="A7:C7"/>
    <mergeCell ref="D7:H7"/>
    <mergeCell ref="I7:L7"/>
    <mergeCell ref="M7:P7"/>
    <mergeCell ref="Q7:V7"/>
    <mergeCell ref="W7:Y7"/>
    <mergeCell ref="A2:Y2"/>
    <mergeCell ref="A4:Y4"/>
    <mergeCell ref="A6:C6"/>
    <mergeCell ref="D6:H6"/>
    <mergeCell ref="I6:L6"/>
    <mergeCell ref="M6:P6"/>
    <mergeCell ref="Q6:V6"/>
    <mergeCell ref="W6:Y6"/>
    <mergeCell ref="A8:D8"/>
    <mergeCell ref="E8:M8"/>
    <mergeCell ref="N8:Q8"/>
    <mergeCell ref="V8:W8"/>
    <mergeCell ref="X8:Y8"/>
    <mergeCell ref="A10:D12"/>
    <mergeCell ref="E10:L10"/>
    <mergeCell ref="N10:Q10"/>
    <mergeCell ref="R10:S10"/>
    <mergeCell ref="T10:U10"/>
    <mergeCell ref="V10:W10"/>
    <mergeCell ref="X10:Y10"/>
    <mergeCell ref="E11:F11"/>
    <mergeCell ref="G11:H11"/>
    <mergeCell ref="I11:J11"/>
    <mergeCell ref="K11:L11"/>
    <mergeCell ref="N11:O12"/>
    <mergeCell ref="P11:Q11"/>
    <mergeCell ref="R11:S11"/>
    <mergeCell ref="T11:U11"/>
    <mergeCell ref="P13:Q13"/>
    <mergeCell ref="R13:S13"/>
    <mergeCell ref="T13:U13"/>
    <mergeCell ref="C14:D14"/>
    <mergeCell ref="P14:Q14"/>
    <mergeCell ref="R14:S14"/>
    <mergeCell ref="T14:U14"/>
    <mergeCell ref="V11:W11"/>
    <mergeCell ref="X11:Y14"/>
    <mergeCell ref="P12:Q12"/>
    <mergeCell ref="R12:S12"/>
    <mergeCell ref="T12:U12"/>
    <mergeCell ref="V12:W12"/>
    <mergeCell ref="V13:W13"/>
    <mergeCell ref="V14:W14"/>
    <mergeCell ref="A15:B16"/>
    <mergeCell ref="C15:D15"/>
    <mergeCell ref="C16:D16"/>
    <mergeCell ref="A18:C19"/>
    <mergeCell ref="D18:E18"/>
    <mergeCell ref="F18:G18"/>
    <mergeCell ref="A13:B14"/>
    <mergeCell ref="C13:D13"/>
    <mergeCell ref="N13:O14"/>
    <mergeCell ref="A20:C20"/>
    <mergeCell ref="K20:M20"/>
    <mergeCell ref="T20:W20"/>
    <mergeCell ref="X20:Y20"/>
    <mergeCell ref="A21:C21"/>
    <mergeCell ref="K21:M21"/>
    <mergeCell ref="T21:W21"/>
    <mergeCell ref="X21:Y21"/>
    <mergeCell ref="K18:M19"/>
    <mergeCell ref="N18:O18"/>
    <mergeCell ref="P18:Q18"/>
    <mergeCell ref="T18:Y18"/>
    <mergeCell ref="T19:W19"/>
    <mergeCell ref="X19:Y19"/>
    <mergeCell ref="I28:J29"/>
    <mergeCell ref="K28:L28"/>
    <mergeCell ref="K29:L29"/>
    <mergeCell ref="I30:J31"/>
    <mergeCell ref="K30:L30"/>
    <mergeCell ref="K31:L31"/>
    <mergeCell ref="T22:W22"/>
    <mergeCell ref="X22:Y22"/>
    <mergeCell ref="A24:Y24"/>
    <mergeCell ref="I26:L27"/>
    <mergeCell ref="M26:N26"/>
    <mergeCell ref="O26:P26"/>
    <mergeCell ref="Q37:R38"/>
    <mergeCell ref="A39:B39"/>
    <mergeCell ref="C39:F40"/>
    <mergeCell ref="G39:J40"/>
    <mergeCell ref="K39:N40"/>
    <mergeCell ref="O39:P40"/>
    <mergeCell ref="Q39:R40"/>
    <mergeCell ref="A33:Y33"/>
    <mergeCell ref="A35:B38"/>
    <mergeCell ref="C35:F36"/>
    <mergeCell ref="G35:J38"/>
    <mergeCell ref="K35:N38"/>
    <mergeCell ref="O35:R36"/>
    <mergeCell ref="S35:V38"/>
    <mergeCell ref="W35:Y38"/>
    <mergeCell ref="C37:F38"/>
    <mergeCell ref="O37:P38"/>
    <mergeCell ref="W41:Y42"/>
    <mergeCell ref="A42:B42"/>
    <mergeCell ref="S39:V40"/>
    <mergeCell ref="W39:Y40"/>
    <mergeCell ref="A40:B40"/>
    <mergeCell ref="A41:B41"/>
    <mergeCell ref="C41:F42"/>
    <mergeCell ref="G41:J42"/>
    <mergeCell ref="K41:N42"/>
    <mergeCell ref="O41:P42"/>
    <mergeCell ref="Q41:R42"/>
    <mergeCell ref="S41:V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workbookViewId="0">
      <selection activeCell="AD3" sqref="AD3"/>
    </sheetView>
  </sheetViews>
  <sheetFormatPr baseColWidth="10" defaultRowHeight="14.25" x14ac:dyDescent="0.25"/>
  <cols>
    <col min="1" max="2" width="6.42578125" style="2" customWidth="1"/>
    <col min="3" max="3" width="6.140625" style="2" customWidth="1"/>
    <col min="4" max="4" width="5.85546875" style="2" customWidth="1"/>
    <col min="5" max="8" width="5" style="2" customWidth="1"/>
    <col min="9" max="9" width="4.85546875" style="2" customWidth="1"/>
    <col min="10" max="11" width="5.28515625" style="2" customWidth="1"/>
    <col min="12" max="13" width="4.5703125" style="2" customWidth="1"/>
    <col min="14" max="15" width="5.42578125" style="2" customWidth="1"/>
    <col min="16" max="16" width="6.140625" style="2" customWidth="1"/>
    <col min="17" max="17" width="6.5703125" style="2" customWidth="1"/>
    <col min="18" max="19" width="5.140625" style="2" customWidth="1"/>
    <col min="20" max="20" width="5.5703125" style="2" customWidth="1"/>
    <col min="21" max="21" width="4.7109375" style="2" customWidth="1"/>
    <col min="22" max="22" width="6.140625" style="2" customWidth="1"/>
    <col min="23" max="23" width="5" style="2" customWidth="1"/>
    <col min="24" max="25" width="4.42578125" style="2" customWidth="1"/>
    <col min="26" max="43" width="4.5703125" style="2" customWidth="1"/>
    <col min="44" max="16384" width="11.42578125" style="2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1"/>
      <c r="AA2" s="1"/>
      <c r="AB2" s="1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44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1"/>
      <c r="AA4" s="1"/>
      <c r="AB4" s="1"/>
    </row>
    <row r="5" spans="1:28" ht="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"/>
      <c r="AA5" s="1"/>
      <c r="AB5" s="1"/>
    </row>
    <row r="6" spans="1:28" s="6" customFormat="1" ht="15" x14ac:dyDescent="0.25">
      <c r="A6" s="73" t="s">
        <v>2</v>
      </c>
      <c r="B6" s="74"/>
      <c r="C6" s="74"/>
      <c r="D6" s="70" t="s">
        <v>3</v>
      </c>
      <c r="E6" s="71"/>
      <c r="F6" s="71"/>
      <c r="G6" s="71"/>
      <c r="H6" s="71"/>
      <c r="I6" s="92" t="s">
        <v>4</v>
      </c>
      <c r="J6" s="92"/>
      <c r="K6" s="92"/>
      <c r="L6" s="92"/>
      <c r="M6" s="99" t="s">
        <v>64</v>
      </c>
      <c r="N6" s="100"/>
      <c r="O6" s="100"/>
      <c r="P6" s="101"/>
      <c r="Q6" s="73" t="s">
        <v>5</v>
      </c>
      <c r="R6" s="74"/>
      <c r="S6" s="74"/>
      <c r="T6" s="74"/>
      <c r="U6" s="74"/>
      <c r="V6" s="75"/>
      <c r="W6" s="93">
        <v>41927</v>
      </c>
      <c r="X6" s="89"/>
      <c r="Y6" s="90"/>
      <c r="Z6" s="4"/>
      <c r="AA6" s="5"/>
      <c r="AB6" s="5"/>
    </row>
    <row r="7" spans="1:28" s="6" customFormat="1" ht="15" x14ac:dyDescent="0.25">
      <c r="A7" s="73" t="s">
        <v>6</v>
      </c>
      <c r="B7" s="74"/>
      <c r="C7" s="74"/>
      <c r="D7" s="70"/>
      <c r="E7" s="71"/>
      <c r="F7" s="71"/>
      <c r="G7" s="71"/>
      <c r="H7" s="71"/>
      <c r="I7" s="74" t="s">
        <v>7</v>
      </c>
      <c r="J7" s="74"/>
      <c r="K7" s="74"/>
      <c r="L7" s="74"/>
      <c r="M7" s="70"/>
      <c r="N7" s="71"/>
      <c r="O7" s="71"/>
      <c r="P7" s="72"/>
      <c r="Q7" s="73" t="s">
        <v>5</v>
      </c>
      <c r="R7" s="74"/>
      <c r="S7" s="74"/>
      <c r="T7" s="74"/>
      <c r="U7" s="74"/>
      <c r="V7" s="75"/>
      <c r="W7" s="88" t="s">
        <v>8</v>
      </c>
      <c r="X7" s="89"/>
      <c r="Y7" s="90"/>
      <c r="Z7" s="4"/>
      <c r="AA7" s="5"/>
      <c r="AB7" s="5"/>
    </row>
    <row r="8" spans="1:28" s="6" customFormat="1" ht="15" x14ac:dyDescent="0.25">
      <c r="A8" s="69" t="s">
        <v>9</v>
      </c>
      <c r="B8" s="69"/>
      <c r="C8" s="69"/>
      <c r="D8" s="69"/>
      <c r="E8" s="70" t="s">
        <v>61</v>
      </c>
      <c r="F8" s="71"/>
      <c r="G8" s="71"/>
      <c r="H8" s="71"/>
      <c r="I8" s="71"/>
      <c r="J8" s="71"/>
      <c r="K8" s="71"/>
      <c r="L8" s="71"/>
      <c r="M8" s="72"/>
      <c r="N8" s="73" t="s">
        <v>11</v>
      </c>
      <c r="O8" s="74"/>
      <c r="P8" s="74"/>
      <c r="Q8" s="75"/>
      <c r="R8" s="24" t="s">
        <v>12</v>
      </c>
      <c r="S8" s="7" t="s">
        <v>13</v>
      </c>
      <c r="T8" s="8" t="s">
        <v>14</v>
      </c>
      <c r="U8" s="7" t="s">
        <v>15</v>
      </c>
      <c r="V8" s="76" t="s">
        <v>16</v>
      </c>
      <c r="W8" s="76"/>
      <c r="X8" s="77">
        <v>2014</v>
      </c>
      <c r="Y8" s="78"/>
      <c r="Z8" s="4"/>
      <c r="AA8" s="5"/>
      <c r="AB8" s="5"/>
    </row>
    <row r="9" spans="1:28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/>
      <c r="AB9" s="10"/>
    </row>
    <row r="10" spans="1:28" x14ac:dyDescent="0.25">
      <c r="A10" s="79" t="s">
        <v>17</v>
      </c>
      <c r="B10" s="80"/>
      <c r="C10" s="80"/>
      <c r="D10" s="80"/>
      <c r="E10" s="85" t="s">
        <v>18</v>
      </c>
      <c r="F10" s="86"/>
      <c r="G10" s="86"/>
      <c r="H10" s="86"/>
      <c r="I10" s="86"/>
      <c r="J10" s="86"/>
      <c r="K10" s="86"/>
      <c r="L10" s="87"/>
      <c r="M10" s="4"/>
      <c r="N10" s="46" t="s">
        <v>19</v>
      </c>
      <c r="O10" s="46"/>
      <c r="P10" s="46"/>
      <c r="Q10" s="46"/>
      <c r="R10" s="66" t="s">
        <v>20</v>
      </c>
      <c r="S10" s="66"/>
      <c r="T10" s="66" t="s">
        <v>21</v>
      </c>
      <c r="U10" s="66"/>
      <c r="V10" s="66" t="s">
        <v>22</v>
      </c>
      <c r="W10" s="66"/>
      <c r="X10" s="66" t="s">
        <v>23</v>
      </c>
      <c r="Y10" s="66"/>
      <c r="Z10" s="1"/>
      <c r="AA10" s="1"/>
      <c r="AB10" s="1"/>
    </row>
    <row r="11" spans="1:28" x14ac:dyDescent="0.25">
      <c r="A11" s="81"/>
      <c r="B11" s="82"/>
      <c r="C11" s="82"/>
      <c r="D11" s="82"/>
      <c r="E11" s="47" t="s">
        <v>24</v>
      </c>
      <c r="F11" s="47"/>
      <c r="G11" s="47" t="s">
        <v>25</v>
      </c>
      <c r="H11" s="47"/>
      <c r="I11" s="47" t="s">
        <v>26</v>
      </c>
      <c r="J11" s="47"/>
      <c r="K11" s="47" t="s">
        <v>27</v>
      </c>
      <c r="L11" s="47"/>
      <c r="M11" s="4"/>
      <c r="N11" s="67" t="s">
        <v>28</v>
      </c>
      <c r="O11" s="67"/>
      <c r="P11" s="38" t="s">
        <v>29</v>
      </c>
      <c r="Q11" s="38"/>
      <c r="R11" s="94">
        <v>6</v>
      </c>
      <c r="S11" s="94"/>
      <c r="T11" s="95">
        <v>35</v>
      </c>
      <c r="U11" s="96"/>
      <c r="V11" s="95">
        <f>[2]IBAGUE!AN204+[2]IBAGUE!AN238+[2]IBAGUE!AN272+[2]ALPUJARRA!AN204+[2]ALPUJARRA!AN238+[2]ALPUJARRA!AN272+[2]ALVARADO!AN204+[2]ALVARADO!AN238+[2]ALVARADO!AN272+[2]AMBALEMA!AN204+[2]AMBALEMA!AN238+[2]AMBALEMA!AN272+[2]ANZOATEGUI!AN204+[2]ANZOATEGUI!AN238+[2]ANZOATEGUI!AN272+'[2]ARMERO GUAYABAL'!AN204+'[2]ARMERO GUAYABAL'!AN238+'[2]ARMERO GUAYABAL'!AN272+[2]ATACO!AN204+[2]ATACO!AN238+[2]ATACO!AN272+[2]CAJAMARCA!AN204+[2]CAJAMARCA!AN238+[2]CAJAMARCA!AN272+'[2]CARMEN DE APICALA'!AN204+'[2]CARMEN DE APICALA'!AN238+'[2]CARMEN DE APICALA'!AN272+[2]CASABIANCA!AN204+[2]CASABIANCA!AN238+[2]CASABIANCA!AN272+[2]CHAPARRAL!AN204+[2]CHAPARRAL!AN238+[2]CHAPARRAL!AN272+[2]COELLO!AN204+[2]COELLO!AN238+[2]COELLO!AN272+[2]COYAIMA!AN204+[2]COYAIMA!AN238+[2]COYAIMA!AN272+[2]CUNDAY!AN204+[2]CUNDAY!AN238+[2]CUNDAY!AN272+[2]DOLORES!AN204+[2]DOLORES!AN238+[2]DOLORES!AN272+[2]ESPINAL!AN204+[2]ESPINAL!AN238+[2]ESPINAL!AN272+[2]FALAN!AN204+[2]FALAN!AN238+[2]FALAN!AN272+[2]FLANDES!AN204+[2]FLANDES!AN238+[2]FLANDES!AN272+[2]FRESNO!AN204+[2]FRESNO!AN238+[2]FRESNO!AN272+[2]GUAMO!AN204+[2]GUAMO!AN238+[2]GUAMO!AN272+[2]HERVEO!AN204+[2]HERVEO!AN238+[2]HERVEO!AN272+[2]HONDA!AN204+[2]HONDA!AN238+[2]HONDA!AN272+[2]ICONONZO!AN204+[2]ICONONZO!AN238+[2]ICONONZO!AN272+[2]LERIDA!AN204+[2]LERIDA!AN238+[2]LERIDA!AN272+[2]LIBANO!AN204+[2]LIBANO!AN238+[2]LIBANO!AN272+[2]MARIQUITA!AN204+[2]MARIQUITA!AN238+[2]MARIQUITA!AN272+[2]MELGAR!AN204+[2]MELGAR!AN238+[2]MELGAR!AN272+[2]MURILLO!AN204+[2]MURILLO!AN238+[2]MURILLO!AN272+[2]NATAGAIMA!AN204+[2]NATAGAIMA!AN238+[2]NATAGAIMA!AN272+[2]ORTEGA!AN204+[2]ORTEGA!AN238+[2]ORTEGA!AN272+[2]PALOCABILDO!AN204+[2]PALOCABILDO!AN238+[2]PALOCABILDO!AN272+[2]PIEDRAS!AN204+[2]PIEDRAS!AN238+[2]PIEDRAS!AN272+[2]PLANADAS!AN204+[2]PLANADAS!AN238+[2]PLANADAS!AN272+[2]PRADO!AN204+[2]PRADO!AN238+[2]PRADO!AN272+[2]PURIFICACION!AN204+[2]PURIFICACION!AN238+[2]PURIFICACION!AN272+[2]RIOBLANCO!AN204+[2]RIOBLANCO!AN238+[2]RIOBLANCO!AN272+[2]RONCESVALLES!AN204+[2]RONCESVALLES!AN238+[2]RONCESVALLES!AN272+[2]ROVIRA!AN204+[2]ROVIRA!AN238+[2]ROVIRA!AN272+[2]SALDAÑA!AN204+[2]SALDAÑA!AN238+[2]SALDAÑA!AN272+'[2]SAN ANTONIO'!AN204+'[2]SAN ANTONIO'!AN238+'[2]SAN ANTONIO'!AN272+'[2]SAN LUIS'!AN204+'[2]SAN LUIS'!AN238+'[2]SAN LUIS'!AN272+'[2]SANTA ISABEL'!AN204+'[2]SANTA ISABEL'!AN238+'[2]SANTA ISABEL'!AN272+[2]SUAREZ!AN204+[2]SUAREZ!AN238+[2]SUAREZ!AN272+'[2]VALLE DE SAN JUAN'!AN204+'[2]VALLE DE SAN JUAN'!AN238+'[2]VALLE DE SAN JUAN'!AN272+[2]VENADILLO!AN204+[2]VENADILLO!AN238+[2]VENADILLO!AN272+[2]VILLAHERMOSA!AN204+[2]VILLAHERMOSA!AN238+[2]VILLAHERMOSA!AN272+[2]VILLARRICA!AN204+[2]VILLARRICA!AN238+[2]VILLARRICA!AN272</f>
        <v>0</v>
      </c>
      <c r="W11" s="96"/>
      <c r="X11" s="37">
        <v>720</v>
      </c>
      <c r="Y11" s="37"/>
      <c r="Z11" s="1"/>
      <c r="AA11" s="1"/>
      <c r="AB11" s="1"/>
    </row>
    <row r="12" spans="1:28" x14ac:dyDescent="0.25">
      <c r="A12" s="83"/>
      <c r="B12" s="84"/>
      <c r="C12" s="84"/>
      <c r="D12" s="84"/>
      <c r="E12" s="11" t="s">
        <v>30</v>
      </c>
      <c r="F12" s="11" t="s">
        <v>31</v>
      </c>
      <c r="G12" s="11" t="s">
        <v>30</v>
      </c>
      <c r="H12" s="11" t="s">
        <v>31</v>
      </c>
      <c r="I12" s="11" t="s">
        <v>30</v>
      </c>
      <c r="J12" s="11" t="s">
        <v>31</v>
      </c>
      <c r="K12" s="11" t="s">
        <v>30</v>
      </c>
      <c r="L12" s="11" t="s">
        <v>31</v>
      </c>
      <c r="M12" s="4"/>
      <c r="N12" s="67"/>
      <c r="O12" s="67"/>
      <c r="P12" s="38" t="s">
        <v>32</v>
      </c>
      <c r="Q12" s="38"/>
      <c r="R12" s="94" t="e">
        <f>[2]IBAGUE!AJ205+[2]IBAGUE!AJ239+[2]IBAGUE!AJ273+[2]ALPUJARRA!AJ205+[2]ALPUJARRA!AJ239+[2]ALPUJARRA!AJ273+[2]ALVARADO!AJ205+[2]ALVARADO!AJ239+[2]ALVARADO!AJ273+[2]AMBALEMA!AJ205+[2]AMBALEMA!AJ239+[2]AMBALEMA!AJ273+[2]ANZOATEGUI!AJ205+[2]ANZOATEGUI!AJ239+[2]ANZOATEGUI!AJ273+'[2]ARMERO GUAYABAL'!AJ205+'[2]ARMERO GUAYABAL'!AJ239+'[2]ARMERO GUAYABAL'!AJ273+[2]ATACO!AJ205+[2]ATACO!AJ239+[2]ATACO!AJ273+[2]CAJAMARCA!AJ205+[2]CAJAMARCA!AJ239+[2]CAJAMARCA!AJ273+'[2]CARMEN DE APICALA'!AJ205+'[2]CARMEN DE APICALA'!AJ239+'[2]CARMEN DE APICALA'!AJ273+[2]CASABIANCA!AJ205+[2]CASABIANCA!AJ239+[2]CASABIANCA!AJ273+[2]CHAPARRAL!AJ205+[2]CHAPARRAL!AJ239+[2]CHAPARRAL!AJ273+[2]COELLO!AJ205+[2]COELLO!AJ239+[2]COELLO!AJ273+[2]COYAIMA!AJ205+[2]COYAIMA!AJ239+[2]COYAIMA!AJ273+[2]CUNDAY!AJ205+[2]CUNDAY!AJ239+[2]CUNDAY!AJ273+[2]DOLORES!AJ205+[2]DOLORES!AJ239+[2]DOLORES!AJ273+[2]ESPINAL!AJ205+[2]ESPINAL!AJ239+[2]ESPINAL!AJ273+[2]FALAN!AJ205+[2]FALAN!AJ239+[2]FALAN!AJ273+[2]FLANDES!AJ205+[2]FLANDES!AJ239+[2]FLANDES!AJ273+[2]FRESNO!AJ205+[2]FRESNO!AJ239+[2]FRESNO!AJ273+[2]GUAMO!AJ205+[2]GUAMO!AJ239+[2]GUAMO!AJ273+[2]HERVEO!AJ205+[2]HERVEO!AJ239+[2]HERVEO!AJ273+[2]HONDA!AJ205+[2]HONDA!AJ239+[2]HONDA!AJ273+[2]ICONONZO!AJ205+[2]ICONONZO!AJ239+[2]ICONONZO!AJ273+[2]LERIDA!AJ205+[2]LERIDA!AJ239+[2]LERIDA!AJ273+[2]LIBANO!AJ205+[2]LIBANO!AJ239+[2]LIBANO!AJ273+[2]MARIQUITA!AJ205+[2]MARIQUITA!AJ239+[2]MARIQUITA!AJ273+[2]MELGAR!AJ205+[2]MELGAR!AJ239+[2]MELGAR!AJ273+[2]MURILLO!AJ205+[2]MURILLO!AJ239+[2]MURILLO!AJ273+[2]NATAGAIMA!AJ205+[2]NATAGAIMA!AJ239+[2]NATAGAIMA!AJ273+[2]ORTEGA!AJ205+[2]ORTEGA!AJ239+[2]ORTEGA!AJ273+[2]PALOCABILDO!AJ205+[2]PALOCABILDO!AJ239+[2]PALOCABILDO!AJ273+[2]PIEDRAS!AJ205+[2]PIEDRAS!AJ239+[2]PIEDRAS!AJ273+[2]PLANADAS!AJ205+[2]PLANADAS!AJ239+[2]PLANADAS!AJ273+[2]PRADO!AJ205+[2]PRADO!AJ239+[2]PRADO!AJ273+[2]PURIFICACION!AJ205+[2]PURIFICACION!AJ239+[2]PURIFICACION!AJ273+[2]RIOBLANCO!AJ205+[2]RIOBLANCO!AJ239+[2]RIOBLANCO!AJ273+[2]RONCESVALLES!AJ205+[2]RONCESVALLES!AJ239+[2]RONCESVALLES!AJ273+[2]ROVIRA!AJ205+[2]ROVIRA!AJ239+[2]ROVIRA!AJ273+[2]SALDAÑA!AJ205+[2]SALDAÑA!AJ239+[2]SALDAÑA!AJ273+'[2]SAN ANTONIO'!AJ205+'[2]SAN ANTONIO'!AJ239+'[2]SAN ANTONIO'!AJ273+'[2]SAN LUIS'!AJ205+'[2]SAN LUIS'!AJ239+'[2]SAN LUIS'!AJ273+'[2]SANTA ISABEL'!AJ205+'[2]SANTA ISABEL'!AJ239+'[2]SANTA ISABEL'!AJ273+[2]SUAREZ!AJ205+[2]SUAREZ!AJ239+[2]SUAREZ!AJ273+'[2]VALLE DE SAN JUAN'!AJ205+'[2]VALLE DE SAN JUAN'!AJ239+'[2]VALLE DE SAN JUAN'!AJ273+[2]VENADILLO!AJ205+[2]VENADILLO!AJ239+[2]VENADILLO!AJ273+[2]VILLAHERMOSA!AJ205+[2]VILLAHERMOSA!AJ239+[2]VILLAHERMOSA!AJ273+[2]VILLARRICA!AJ205+[2]VILLARRICA!AJ239+[2]VILLARRICA!AJ273</f>
        <v>#REF!</v>
      </c>
      <c r="S12" s="94"/>
      <c r="T12" s="95" t="e">
        <f>[2]IBAGUE!AL205+[2]IBAGUE!AL239+[2]IBAGUE!AL273+[2]ALPUJARRA!AL205+[2]ALPUJARRA!AL239+[2]ALPUJARRA!AL273+[2]ALVARADO!AL205+[2]ALVARADO!AL239+[2]ALVARADO!AL273+[2]AMBALEMA!AL205+[2]AMBALEMA!AL239+[2]AMBALEMA!AL273+[2]ANZOATEGUI!AL205+[2]ANZOATEGUI!AL239+[2]ANZOATEGUI!AL273+'[2]ARMERO GUAYABAL'!AL205+'[2]ARMERO GUAYABAL'!AL239+'[2]ARMERO GUAYABAL'!AL273+[2]ATACO!AL205+[2]ATACO!AL239+[2]ATACO!AL273+[2]CAJAMARCA!AL205+[2]CAJAMARCA!AL239+[2]CAJAMARCA!AL273+'[2]CARMEN DE APICALA'!AL205+'[2]CARMEN DE APICALA'!AL239+'[2]CARMEN DE APICALA'!AL273+[2]CASABIANCA!AL205+[2]CASABIANCA!AL239+[2]CASABIANCA!AL273+[2]CHAPARRAL!AL205+[2]CHAPARRAL!AL239+[2]CHAPARRAL!AL273+[2]COELLO!AL205+[2]COELLO!AL239+[2]COELLO!AL273+[2]COYAIMA!AL205+[2]COYAIMA!AL239+[2]COYAIMA!AL273+[2]CUNDAY!AL205+[2]CUNDAY!AL239+[2]CUNDAY!AL273+[2]DOLORES!AL205+[2]DOLORES!AL239+[2]DOLORES!AL273+[2]ESPINAL!AL205+[2]ESPINAL!AL239+[2]ESPINAL!AL273+[2]FALAN!AL205+[2]FALAN!AL239+[2]FALAN!AL273+[2]FLANDES!AL205+[2]FLANDES!AL239+[2]FLANDES!AL273+[2]FRESNO!AL205+[2]FRESNO!AL239+[2]FRESNO!AL273+[2]GUAMO!AL205+[2]GUAMO!AL239+[2]GUAMO!AL273+[2]HERVEO!AL205+[2]HERVEO!AL239+[2]HERVEO!AL273+[2]HONDA!AL205+[2]HONDA!AL239+[2]HONDA!AL273+[2]ICONONZO!AL205+[2]ICONONZO!AL239+[2]ICONONZO!AL273+[2]LERIDA!AL205+[2]LERIDA!AL239+[2]LERIDA!AL273+[2]LIBANO!AL205+[2]LIBANO!AL239+[2]LIBANO!AL273+[2]MARIQUITA!AL205+[2]MARIQUITA!AL239+[2]MARIQUITA!AL273+[2]MELGAR!AL205+[2]MELGAR!AL239+[2]MELGAR!AL273+[2]MURILLO!AL205+[2]MURILLO!AL239+[2]MURILLO!AL273+[2]NATAGAIMA!AL205+[2]NATAGAIMA!AL239+[2]NATAGAIMA!AL273+[2]ORTEGA!AL205+[2]ORTEGA!AL239+[2]ORTEGA!AL273+[2]PALOCABILDO!AL205+[2]PALOCABILDO!AL239+[2]PALOCABILDO!AL273+[2]PIEDRAS!AL205+[2]PIEDRAS!AL239+[2]PIEDRAS!AL273+[2]PLANADAS!AL205+[2]PLANADAS!AL239+[2]PLANADAS!AL273+[2]PRADO!AL205+[2]PRADO!AL239+[2]PRADO!AL273+[2]PURIFICACION!AL205+[2]PURIFICACION!AL239+[2]PURIFICACION!AL273+[2]RIOBLANCO!AL205+[2]RIOBLANCO!AL239+[2]RIOBLANCO!AL273+[2]RONCESVALLES!AL205+[2]RONCESVALLES!AL239+[2]RONCESVALLES!AL273+[2]ROVIRA!AL205+[2]ROVIRA!AL239+[2]ROVIRA!AL273+[2]SALDAÑA!AL205+[2]SALDAÑA!AL239+[2]SALDAÑA!AL273+'[2]SAN ANTONIO'!AL205+'[2]SAN ANTONIO'!AL239+'[2]SAN ANTONIO'!AL273+'[2]SAN LUIS'!AL205+'[2]SAN LUIS'!AL239+'[2]SAN LUIS'!AL273+'[2]SANTA ISABEL'!AL205+'[2]SANTA ISABEL'!AL239+'[2]SANTA ISABEL'!AL273+[2]SUAREZ!AL205+[2]SUAREZ!AL239+[2]SUAREZ!AL273+'[2]VALLE DE SAN JUAN'!AL205+'[2]VALLE DE SAN JUAN'!AL239+'[2]VALLE DE SAN JUAN'!AL273+[2]VENADILLO!AL205+[2]VENADILLO!AL239+[2]VENADILLO!AL273+[2]VILLAHERMOSA!AL205+[2]VILLAHERMOSA!AL239+[2]VILLAHERMOSA!AL273+[2]VILLARRICA!AL205+[2]VILLARRICA!AL239+[2]VILLARRICA!AL273</f>
        <v>#REF!</v>
      </c>
      <c r="U12" s="96"/>
      <c r="V12" s="95" t="e">
        <f>[2]IBAGUE!AN205+[2]IBAGUE!AN239+[2]IBAGUE!AN273+[2]ALPUJARRA!AN205+[2]ALPUJARRA!AN239+[2]ALPUJARRA!AN273+[2]ALVARADO!AN205+[2]ALVARADO!AN239+[2]ALVARADO!AN273+[2]AMBALEMA!AN205+[2]AMBALEMA!AN239+[2]AMBALEMA!AN273+[2]ANZOATEGUI!AN205+[2]ANZOATEGUI!AN239+[2]ANZOATEGUI!AN273+'[2]ARMERO GUAYABAL'!AN205+'[2]ARMERO GUAYABAL'!AN239+'[2]ARMERO GUAYABAL'!AN273+[2]ATACO!AN205+[2]ATACO!AN239+[2]ATACO!AN273+[2]CAJAMARCA!AN205+[2]CAJAMARCA!AN239+[2]CAJAMARCA!AN273+'[2]CARMEN DE APICALA'!AN205+'[2]CARMEN DE APICALA'!AN239+'[2]CARMEN DE APICALA'!AN273+[2]CASABIANCA!AN205+[2]CASABIANCA!AN239+[2]CASABIANCA!AN273+[2]CHAPARRAL!AN205+[2]CHAPARRAL!AN239+[2]CHAPARRAL!AN273+[2]COELLO!AN205+[2]COELLO!AN239+[2]COELLO!AN273+[2]COYAIMA!AN205+[2]COYAIMA!AN239+[2]COYAIMA!AN273+[2]CUNDAY!AN205+[2]CUNDAY!AN239+[2]CUNDAY!AN273+[2]DOLORES!AN205+[2]DOLORES!AN239+[2]DOLORES!AN273+[2]ESPINAL!AN205+[2]ESPINAL!AN239+[2]ESPINAL!AN273+[2]FALAN!AN205+[2]FALAN!AN239+[2]FALAN!AN273+[2]FLANDES!AN205+[2]FLANDES!AN239+[2]FLANDES!AN273+[2]FRESNO!AN205+[2]FRESNO!AN239+[2]FRESNO!AN273+[2]GUAMO!AN205+[2]GUAMO!AN239+[2]GUAMO!AN273+[2]HERVEO!AN205+[2]HERVEO!AN239+[2]HERVEO!AN273+[2]HONDA!AN205+[2]HONDA!AN239+[2]HONDA!AN273+[2]ICONONZO!AN205+[2]ICONONZO!AN239+[2]ICONONZO!AN273+[2]LERIDA!AN205+[2]LERIDA!AN239+[2]LERIDA!AN273+[2]LIBANO!AN205+[2]LIBANO!AN239+[2]LIBANO!AN273+[2]MARIQUITA!AN205+[2]MARIQUITA!AN239+[2]MARIQUITA!AN273+[2]MELGAR!AN205+[2]MELGAR!AN239+[2]MELGAR!AN273+[2]MURILLO!AN205+[2]MURILLO!AN239+[2]MURILLO!AN273+[2]NATAGAIMA!AN205+[2]NATAGAIMA!AN239+[2]NATAGAIMA!AN273+[2]ORTEGA!AN205+[2]ORTEGA!AN239+[2]ORTEGA!AN273+[2]PALOCABILDO!AN205+[2]PALOCABILDO!AN239+[2]PALOCABILDO!AN273+[2]PIEDRAS!AN205+[2]PIEDRAS!AN239+[2]PIEDRAS!AN273+[2]PLANADAS!AN205+[2]PLANADAS!AN239+[2]PLANADAS!AN273+[2]PRADO!AN205+[2]PRADO!AN239+[2]PRADO!AN273+[2]PURIFICACION!AN205+[2]PURIFICACION!AN239+[2]PURIFICACION!AN273+[2]RIOBLANCO!AN205+[2]RIOBLANCO!AN239+[2]RIOBLANCO!AN273+[2]RONCESVALLES!AN205+[2]RONCESVALLES!AN239+[2]RONCESVALLES!AN273+[2]ROVIRA!AN205+[2]ROVIRA!AN239+[2]ROVIRA!AN273+[2]SALDAÑA!AN205+[2]SALDAÑA!AN239+[2]SALDAÑA!AN273+'[2]SAN ANTONIO'!AN205+'[2]SAN ANTONIO'!AN239+'[2]SAN ANTONIO'!AN273+'[2]SAN LUIS'!AN205+'[2]SAN LUIS'!AN239+'[2]SAN LUIS'!AN273+'[2]SANTA ISABEL'!AN205+'[2]SANTA ISABEL'!AN239+'[2]SANTA ISABEL'!AN273+[2]SUAREZ!AN205+[2]SUAREZ!AN239+[2]SUAREZ!AN273+'[2]VALLE DE SAN JUAN'!AN205+'[2]VALLE DE SAN JUAN'!AN239+'[2]VALLE DE SAN JUAN'!AN273+[2]VENADILLO!AN205+[2]VENADILLO!AN239+[2]VENADILLO!AN273+[2]VILLAHERMOSA!AN205+[2]VILLAHERMOSA!AN239+[2]VILLAHERMOSA!AN273+[2]VILLARRICA!AN205+[2]VILLARRICA!AN239+[2]VILLARRICA!AN273</f>
        <v>#REF!</v>
      </c>
      <c r="W12" s="96"/>
      <c r="X12" s="37"/>
      <c r="Y12" s="37"/>
      <c r="Z12" s="1"/>
      <c r="AA12" s="1"/>
      <c r="AB12" s="1"/>
    </row>
    <row r="13" spans="1:28" x14ac:dyDescent="0.25">
      <c r="A13" s="62" t="s">
        <v>33</v>
      </c>
      <c r="B13" s="63"/>
      <c r="C13" s="48" t="s">
        <v>29</v>
      </c>
      <c r="D13" s="50"/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f>F13+H13+J13</f>
        <v>0</v>
      </c>
      <c r="M13" s="13"/>
      <c r="N13" s="67" t="s">
        <v>34</v>
      </c>
      <c r="O13" s="67"/>
      <c r="P13" s="38" t="s">
        <v>29</v>
      </c>
      <c r="Q13" s="38"/>
      <c r="R13" s="94">
        <v>1</v>
      </c>
      <c r="S13" s="94"/>
      <c r="T13" s="95" t="e">
        <f>[2]IBAGUE!AL206+[2]IBAGUE!AL240+[2]IBAGUE!AL274+[2]ALPUJARRA!AL206+[2]ALPUJARRA!AL240+[2]ALPUJARRA!AL274+[2]ALVARADO!AL206+[2]ALVARADO!AL240+[2]ALVARADO!AL274+[2]AMBALEMA!AL206+[2]AMBALEMA!AL240+[2]AMBALEMA!AL274+[2]ANZOATEGUI!AL206+[2]ANZOATEGUI!AL240+[2]ANZOATEGUI!AL274+'[2]ARMERO GUAYABAL'!AL206+'[2]ARMERO GUAYABAL'!AL240+'[2]ARMERO GUAYABAL'!AL274+[2]ATACO!AL206+[2]ATACO!AL240+[2]ATACO!AL274+[2]CAJAMARCA!AL206+[2]CAJAMARCA!AL240+[2]CAJAMARCA!AL274+'[2]CARMEN DE APICALA'!AL206+'[2]CARMEN DE APICALA'!AL240+'[2]CARMEN DE APICALA'!AL274+[2]CASABIANCA!AL206+[2]CASABIANCA!AL240+[2]CASABIANCA!AL274+[2]CHAPARRAL!AL206+[2]CHAPARRAL!AL240+[2]CHAPARRAL!AL274+[2]COELLO!AL206+[2]COELLO!AL240+[2]COELLO!AL274+[2]COYAIMA!AL206+[2]COYAIMA!AL240+[2]COYAIMA!AL274+[2]CUNDAY!AL206+[2]CUNDAY!AL240+[2]CUNDAY!AL274+[2]DOLORES!AL206+[2]DOLORES!AL240+[2]DOLORES!AL274+[2]ESPINAL!AL206+[2]ESPINAL!AL240+[2]ESPINAL!AL274+[2]FALAN!AL206+[2]FALAN!AL240+[2]FALAN!AL274+[2]FLANDES!AL206+[2]FLANDES!AL240+[2]FLANDES!AL274+[2]FRESNO!AL206+[2]FRESNO!AL240+[2]FRESNO!AL274+[2]GUAMO!AL206+[2]GUAMO!AL240+[2]GUAMO!AL274+[2]HERVEO!AL206+[2]HERVEO!AL240+[2]HERVEO!AL274+[2]HONDA!AL206+[2]HONDA!AL240+[2]HONDA!AL274+[2]ICONONZO!AL206+[2]ICONONZO!AL240+[2]ICONONZO!AL274+[2]LERIDA!AL206+[2]LERIDA!AL240+[2]LERIDA!AL274+[2]LIBANO!AL206+[2]LIBANO!AL240+[2]LIBANO!AL274+[2]MARIQUITA!AL206+[2]MARIQUITA!AL240+[2]MARIQUITA!AL274+[2]MELGAR!AL206+[2]MELGAR!AL240+[2]MELGAR!AL274+[2]MURILLO!AL206+[2]MURILLO!AL240+[2]MURILLO!AL274+[2]NATAGAIMA!AL206+[2]NATAGAIMA!AL240+[2]NATAGAIMA!AL274+[2]ORTEGA!AL206+[2]ORTEGA!AL240+[2]ORTEGA!AL274+[2]PALOCABILDO!AL206+[2]PALOCABILDO!AL240+[2]PALOCABILDO!AL274+[2]PIEDRAS!AL206+[2]PIEDRAS!AL240+[2]PIEDRAS!AL274+[2]PLANADAS!AL206+[2]PLANADAS!AL240+[2]PLANADAS!AL274+[2]PRADO!AL206+[2]PRADO!AL240+[2]PRADO!AL274+[2]PURIFICACION!AL206+[2]PURIFICACION!AL240+[2]PURIFICACION!AL274+[2]RIOBLANCO!AL206+[2]RIOBLANCO!AL240+[2]RIOBLANCO!AL274+[2]RONCESVALLES!AL206+[2]RONCESVALLES!AL240+[2]RONCESVALLES!AL274+[2]ROVIRA!AL206+[2]ROVIRA!AL240+[2]ROVIRA!AL274+[2]SALDAÑA!AL206+[2]SALDAÑA!AL240+[2]SALDAÑA!AL274+'[2]SAN ANTONIO'!AL206+'[2]SAN ANTONIO'!AL240+'[2]SAN ANTONIO'!AL274+'[2]SAN LUIS'!AL206+'[2]SAN LUIS'!AL240+'[2]SAN LUIS'!AL274+'[2]SANTA ISABEL'!AL206+'[2]SANTA ISABEL'!AL240+'[2]SANTA ISABEL'!AL274+[2]SUAREZ!AL206+[2]SUAREZ!AL240+[2]SUAREZ!AL274+'[2]VALLE DE SAN JUAN'!AL206+'[2]VALLE DE SAN JUAN'!AL240+'[2]VALLE DE SAN JUAN'!AL274+[2]VENADILLO!AL206+[2]VENADILLO!AL240+[2]VENADILLO!AL274+[2]VILLAHERMOSA!AL206+[2]VILLAHERMOSA!AL240+[2]VILLAHERMOSA!AL274+[2]VILLARRICA!AL206+[2]VILLARRICA!AL240+[2]VILLARRICA!AL274</f>
        <v>#REF!</v>
      </c>
      <c r="U13" s="96"/>
      <c r="V13" s="95">
        <v>18</v>
      </c>
      <c r="W13" s="96"/>
      <c r="X13" s="37"/>
      <c r="Y13" s="37"/>
      <c r="Z13" s="1"/>
      <c r="AA13" s="1"/>
      <c r="AB13" s="1"/>
    </row>
    <row r="14" spans="1:28" x14ac:dyDescent="0.25">
      <c r="A14" s="64"/>
      <c r="B14" s="65"/>
      <c r="C14" s="48" t="s">
        <v>32</v>
      </c>
      <c r="D14" s="50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>E14+G14+I14</f>
        <v>0</v>
      </c>
      <c r="L14" s="12">
        <f>F14+H14+J14</f>
        <v>0</v>
      </c>
      <c r="M14" s="13"/>
      <c r="N14" s="67"/>
      <c r="O14" s="67"/>
      <c r="P14" s="38" t="s">
        <v>32</v>
      </c>
      <c r="Q14" s="38"/>
      <c r="R14" s="94" t="e">
        <f>[2]IBAGUE!AJ207+[2]IBAGUE!AJ241+[2]IBAGUE!AJ275+[2]ALPUJARRA!AJ207+[2]ALPUJARRA!AJ241+[2]ALPUJARRA!AJ275+[2]ALVARADO!AJ207+[2]ALVARADO!AJ241+[2]ALVARADO!AJ275+[2]AMBALEMA!AJ207+[2]AMBALEMA!AJ241+[2]AMBALEMA!AJ275+[2]ANZOATEGUI!AJ207+[2]ANZOATEGUI!AJ241+[2]ANZOATEGUI!AJ275+'[2]ARMERO GUAYABAL'!AJ207+'[2]ARMERO GUAYABAL'!AJ241+'[2]ARMERO GUAYABAL'!AJ275+[2]ATACO!AJ207+[2]ATACO!AJ241+[2]ATACO!AJ275+[2]CAJAMARCA!AJ207+[2]CAJAMARCA!AJ241+[2]CAJAMARCA!AJ275+'[2]CARMEN DE APICALA'!AJ207+'[2]CARMEN DE APICALA'!AJ241+'[2]CARMEN DE APICALA'!AJ275+[2]CASABIANCA!AJ207+[2]CASABIANCA!AJ241+[2]CASABIANCA!AJ275+[2]CHAPARRAL!AJ207+[2]CHAPARRAL!AJ241+[2]CHAPARRAL!AJ275+[2]COELLO!AJ207+[2]COELLO!AJ241+[2]COELLO!AJ275+[2]COYAIMA!AJ207+[2]COYAIMA!AJ241+[2]COYAIMA!AJ275+[2]CUNDAY!AJ207+[2]CUNDAY!AJ241+[2]CUNDAY!AJ275+[2]DOLORES!AJ207+[2]DOLORES!AJ241+[2]DOLORES!AJ275+[2]ESPINAL!AJ207+[2]ESPINAL!AJ241+[2]ESPINAL!AJ275+[2]FALAN!AJ207+[2]FALAN!AJ241+[2]FALAN!AJ275+[2]FLANDES!AJ207+[2]FLANDES!AJ241+[2]FLANDES!AJ275+[2]FRESNO!AJ207+[2]FRESNO!AJ241+[2]FRESNO!AJ275+[2]GUAMO!AJ207+[2]GUAMO!AJ241+[2]GUAMO!AJ275+[2]HERVEO!AJ207+[2]HERVEO!AJ241+[2]HERVEO!AJ275+[2]HONDA!AJ207+[2]HONDA!AJ241+[2]HONDA!AJ275+[2]ICONONZO!AJ207+[2]ICONONZO!AJ241+[2]ICONONZO!AJ275+[2]LERIDA!AJ207+[2]LERIDA!AJ241+[2]LERIDA!AJ275+[2]LIBANO!AJ207+[2]LIBANO!AJ241+[2]LIBANO!AJ275+[2]MARIQUITA!AJ207+[2]MARIQUITA!AJ241+[2]MARIQUITA!AJ275+[2]MELGAR!AJ207+[2]MELGAR!AJ241+[2]MELGAR!AJ275+[2]MURILLO!AJ207+[2]MURILLO!AJ241+[2]MURILLO!AJ275+[2]NATAGAIMA!AJ207+[2]NATAGAIMA!AJ241+[2]NATAGAIMA!AJ275+[2]ORTEGA!AJ207+[2]ORTEGA!AJ241+[2]ORTEGA!AJ275+[2]PALOCABILDO!AJ207+[2]PALOCABILDO!AJ241+[2]PALOCABILDO!AJ275+[2]PIEDRAS!AJ207+[2]PIEDRAS!AJ241+[2]PIEDRAS!AJ275+[2]PLANADAS!AJ207+[2]PLANADAS!AJ241+[2]PLANADAS!AJ275+[2]PRADO!AJ207+[2]PRADO!AJ241+[2]PRADO!AJ275+[2]PURIFICACION!AJ207+[2]PURIFICACION!AJ241+[2]PURIFICACION!AJ275+[2]RIOBLANCO!AJ207+[2]RIOBLANCO!AJ241+[2]RIOBLANCO!AJ275+[2]RONCESVALLES!AJ207+[2]RONCESVALLES!AJ241+[2]RONCESVALLES!AJ275+[2]ROVIRA!AJ207+[2]ROVIRA!AJ241+[2]ROVIRA!AJ275+[2]SALDAÑA!AJ207+[2]SALDAÑA!AJ241+[2]SALDAÑA!AJ275+'[2]SAN ANTONIO'!AJ207+'[2]SAN ANTONIO'!AJ241+'[2]SAN ANTONIO'!AJ275+'[2]SAN LUIS'!AJ207+'[2]SAN LUIS'!AJ241+'[2]SAN LUIS'!AJ275+'[2]SANTA ISABEL'!AJ207+'[2]SANTA ISABEL'!AJ241+'[2]SANTA ISABEL'!AJ275+[2]SUAREZ!AJ207+[2]SUAREZ!AJ241+[2]SUAREZ!AJ275+'[2]VALLE DE SAN JUAN'!AJ207+'[2]VALLE DE SAN JUAN'!AJ241+'[2]VALLE DE SAN JUAN'!AJ275+[2]VENADILLO!AJ207+[2]VENADILLO!AJ241+[2]VENADILLO!AJ275+[2]VILLAHERMOSA!AJ207+[2]VILLAHERMOSA!AJ241+[2]VILLAHERMOSA!AJ275+[2]VILLARRICA!AJ207+[2]VILLARRICA!AJ241+[2]VILLARRICA!AJ275</f>
        <v>#REF!</v>
      </c>
      <c r="S14" s="94"/>
      <c r="T14" s="95">
        <v>6</v>
      </c>
      <c r="U14" s="96"/>
      <c r="V14" s="95" t="e">
        <f>[2]IBAGUE!AN207+[2]IBAGUE!AN241+[2]IBAGUE!AN275+[2]ALPUJARRA!AN207+[2]ALPUJARRA!AN241+[2]ALPUJARRA!AN275+[2]ALVARADO!AN207+[2]ALVARADO!AN241+[2]ALVARADO!AN275+[2]AMBALEMA!AN207+[2]AMBALEMA!AN241+[2]AMBALEMA!AN275+[2]ANZOATEGUI!AN207+[2]ANZOATEGUI!AN241+[2]ANZOATEGUI!AN275+'[2]ARMERO GUAYABAL'!AN207+'[2]ARMERO GUAYABAL'!AN241+'[2]ARMERO GUAYABAL'!AN275+[2]ATACO!AN207+[2]ATACO!AN241+[2]ATACO!AN275+[2]CAJAMARCA!AN207+[2]CAJAMARCA!AN241+[2]CAJAMARCA!AN275+'[2]CARMEN DE APICALA'!AN207+'[2]CARMEN DE APICALA'!AN241+'[2]CARMEN DE APICALA'!AN275+[2]CASABIANCA!AN207+[2]CASABIANCA!AN241+[2]CASABIANCA!AN275+[2]CHAPARRAL!AN207+[2]CHAPARRAL!AN241+[2]CHAPARRAL!AN275+[2]COELLO!AN207+[2]COELLO!AN241+[2]COELLO!AN275+[2]COYAIMA!AN207+[2]COYAIMA!AN241+[2]COYAIMA!AN275+[2]CUNDAY!AN207+[2]CUNDAY!AN241+[2]CUNDAY!AN275+[2]DOLORES!AN207+[2]DOLORES!AN241+[2]DOLORES!AN275+[2]ESPINAL!AN207+[2]ESPINAL!AN241+[2]ESPINAL!AN275+[2]FALAN!AN207+[2]FALAN!AN241+[2]FALAN!AN275+[2]FLANDES!AN207+[2]FLANDES!AN241+[2]FLANDES!AN275+[2]FRESNO!AN207+[2]FRESNO!AN241+[2]FRESNO!AN275+[2]GUAMO!AN207+[2]GUAMO!AN241+[2]GUAMO!AN275+[2]HERVEO!AN207+[2]HERVEO!AN241+[2]HERVEO!AN275+[2]HONDA!AN207+[2]HONDA!AN241+[2]HONDA!AN275+[2]ICONONZO!AN207+[2]ICONONZO!AN241+[2]ICONONZO!AN275+[2]LERIDA!AN207+[2]LERIDA!AN241+[2]LERIDA!AN275+[2]LIBANO!AN207+[2]LIBANO!AN241+[2]LIBANO!AN275+[2]MARIQUITA!AN207+[2]MARIQUITA!AN241+[2]MARIQUITA!AN275+[2]MELGAR!AN207+[2]MELGAR!AN241+[2]MELGAR!AN275+[2]MURILLO!AN207+[2]MURILLO!AN241+[2]MURILLO!AN275+[2]NATAGAIMA!AN207+[2]NATAGAIMA!AN241+[2]NATAGAIMA!AN275+[2]ORTEGA!AN207+[2]ORTEGA!AN241+[2]ORTEGA!AN275+[2]PALOCABILDO!AN207+[2]PALOCABILDO!AN241+[2]PALOCABILDO!AN275+[2]PIEDRAS!AN207+[2]PIEDRAS!AN241+[2]PIEDRAS!AN275+[2]PLANADAS!AN207+[2]PLANADAS!AN241+[2]PLANADAS!AN275+[2]PRADO!AN207+[2]PRADO!AN241+[2]PRADO!AN275+[2]PURIFICACION!AN207+[2]PURIFICACION!AN241+[2]PURIFICACION!AN275+[2]RIOBLANCO!AN207+[2]RIOBLANCO!AN241+[2]RIOBLANCO!AN275+[2]RONCESVALLES!AN207+[2]RONCESVALLES!AN241+[2]RONCESVALLES!AN275+[2]ROVIRA!AN207+[2]ROVIRA!AN241+[2]ROVIRA!AN275+[2]SALDAÑA!AN207+[2]SALDAÑA!AN241+[2]SALDAÑA!AN275+'[2]SAN ANTONIO'!AN207+'[2]SAN ANTONIO'!AN241+'[2]SAN ANTONIO'!AN275+'[2]SAN LUIS'!AN207+'[2]SAN LUIS'!AN241+'[2]SAN LUIS'!AN275+'[2]SANTA ISABEL'!AN207+'[2]SANTA ISABEL'!AN241+'[2]SANTA ISABEL'!AN275+[2]SUAREZ!AN207+[2]SUAREZ!AN241+[2]SUAREZ!AN275+'[2]VALLE DE SAN JUAN'!AN207+'[2]VALLE DE SAN JUAN'!AN241+'[2]VALLE DE SAN JUAN'!AN275+[2]VENADILLO!AN207+[2]VENADILLO!AN241+[2]VENADILLO!AN275+[2]VILLAHERMOSA!AN207+[2]VILLAHERMOSA!AN241+[2]VILLAHERMOSA!AN275+[2]VILLARRICA!AN207+[2]VILLARRICA!AN241+[2]VILLARRICA!AN275</f>
        <v>#REF!</v>
      </c>
      <c r="W14" s="96"/>
      <c r="X14" s="37"/>
      <c r="Y14" s="37"/>
      <c r="Z14" s="1"/>
      <c r="AA14" s="1"/>
      <c r="AB14" s="1"/>
    </row>
    <row r="15" spans="1:28" x14ac:dyDescent="0.25">
      <c r="A15" s="62" t="s">
        <v>35</v>
      </c>
      <c r="B15" s="63"/>
      <c r="C15" s="48" t="s">
        <v>29</v>
      </c>
      <c r="D15" s="50"/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f t="shared" ref="K15:L16" si="0">E15+G15+I15</f>
        <v>1</v>
      </c>
      <c r="L15" s="12">
        <f t="shared" si="0"/>
        <v>0</v>
      </c>
      <c r="M15" s="1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64"/>
      <c r="B16" s="65"/>
      <c r="C16" s="48" t="s">
        <v>32</v>
      </c>
      <c r="D16" s="50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f t="shared" si="0"/>
        <v>0</v>
      </c>
      <c r="L16" s="12">
        <f t="shared" si="0"/>
        <v>0</v>
      </c>
      <c r="M16" s="13"/>
      <c r="N16" s="1"/>
      <c r="O16" s="1"/>
      <c r="P16" s="1"/>
      <c r="Q16" s="1"/>
      <c r="R16" s="1"/>
      <c r="S16" s="1"/>
      <c r="T16" s="13"/>
      <c r="U16" s="1"/>
      <c r="V16" s="1"/>
      <c r="W16" s="1"/>
      <c r="X16" s="1"/>
      <c r="Y16" s="1"/>
      <c r="Z16" s="1"/>
      <c r="AA16" s="1"/>
      <c r="AB16" s="1"/>
    </row>
    <row r="17" spans="1:33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"/>
      <c r="O17" s="1"/>
      <c r="P17" s="1"/>
      <c r="Q17" s="1"/>
      <c r="R17" s="1"/>
      <c r="S17" s="1"/>
      <c r="T17" s="14"/>
      <c r="U17" s="14"/>
      <c r="V17" s="14"/>
      <c r="W17" s="14"/>
      <c r="X17" s="14"/>
      <c r="Y17" s="14"/>
      <c r="Z17" s="1"/>
      <c r="AA17" s="1"/>
      <c r="AB17" s="1"/>
    </row>
    <row r="18" spans="1:33" s="6" customFormat="1" ht="15" x14ac:dyDescent="0.25">
      <c r="A18" s="47" t="s">
        <v>36</v>
      </c>
      <c r="B18" s="47"/>
      <c r="C18" s="47"/>
      <c r="D18" s="66" t="s">
        <v>33</v>
      </c>
      <c r="E18" s="66"/>
      <c r="F18" s="66" t="s">
        <v>35</v>
      </c>
      <c r="G18" s="66"/>
      <c r="I18" s="15"/>
      <c r="J18" s="5"/>
      <c r="K18" s="51" t="s">
        <v>37</v>
      </c>
      <c r="L18" s="52"/>
      <c r="M18" s="53"/>
      <c r="N18" s="57" t="s">
        <v>38</v>
      </c>
      <c r="O18" s="58"/>
      <c r="P18" s="57" t="s">
        <v>39</v>
      </c>
      <c r="Q18" s="58"/>
      <c r="R18" s="5"/>
      <c r="S18" s="5"/>
      <c r="T18" s="59" t="s">
        <v>40</v>
      </c>
      <c r="U18" s="59"/>
      <c r="V18" s="59"/>
      <c r="W18" s="59"/>
      <c r="X18" s="59"/>
      <c r="Y18" s="59"/>
      <c r="Z18" s="5"/>
      <c r="AA18" s="5"/>
      <c r="AB18" s="5"/>
    </row>
    <row r="19" spans="1:33" s="6" customFormat="1" ht="15" x14ac:dyDescent="0.25">
      <c r="A19" s="47"/>
      <c r="B19" s="47"/>
      <c r="C19" s="47"/>
      <c r="D19" s="11" t="s">
        <v>30</v>
      </c>
      <c r="E19" s="11" t="s">
        <v>31</v>
      </c>
      <c r="F19" s="11" t="s">
        <v>30</v>
      </c>
      <c r="G19" s="11" t="s">
        <v>31</v>
      </c>
      <c r="I19" s="15"/>
      <c r="J19" s="5"/>
      <c r="K19" s="54"/>
      <c r="L19" s="55"/>
      <c r="M19" s="56"/>
      <c r="N19" s="11" t="s">
        <v>30</v>
      </c>
      <c r="O19" s="11" t="s">
        <v>31</v>
      </c>
      <c r="P19" s="11" t="s">
        <v>30</v>
      </c>
      <c r="Q19" s="11" t="s">
        <v>31</v>
      </c>
      <c r="R19" s="5"/>
      <c r="S19" s="5"/>
      <c r="T19" s="39" t="s">
        <v>41</v>
      </c>
      <c r="U19" s="40"/>
      <c r="V19" s="40"/>
      <c r="W19" s="41"/>
      <c r="X19" s="60">
        <v>1</v>
      </c>
      <c r="Y19" s="61"/>
      <c r="Z19" s="5"/>
      <c r="AA19" s="5"/>
      <c r="AB19" s="5"/>
    </row>
    <row r="20" spans="1:33" x14ac:dyDescent="0.25">
      <c r="A20" s="38" t="s">
        <v>29</v>
      </c>
      <c r="B20" s="38"/>
      <c r="C20" s="38"/>
      <c r="D20" s="12">
        <v>0</v>
      </c>
      <c r="E20" s="12">
        <v>0</v>
      </c>
      <c r="F20" s="12">
        <v>0</v>
      </c>
      <c r="G20" s="12">
        <v>0</v>
      </c>
      <c r="I20" s="16"/>
      <c r="J20" s="1"/>
      <c r="K20" s="48" t="s">
        <v>29</v>
      </c>
      <c r="L20" s="49"/>
      <c r="M20" s="50"/>
      <c r="N20" s="12">
        <v>0</v>
      </c>
      <c r="O20" s="12">
        <v>0</v>
      </c>
      <c r="P20" s="12">
        <v>0</v>
      </c>
      <c r="Q20" s="12">
        <v>1</v>
      </c>
      <c r="R20" s="1"/>
      <c r="S20" s="1"/>
      <c r="T20" s="39" t="s">
        <v>42</v>
      </c>
      <c r="U20" s="40"/>
      <c r="V20" s="40"/>
      <c r="W20" s="41"/>
      <c r="X20" s="60">
        <v>0</v>
      </c>
      <c r="Y20" s="61"/>
      <c r="Z20" s="1"/>
      <c r="AA20" s="1"/>
      <c r="AB20" s="1"/>
      <c r="AG20" s="1"/>
    </row>
    <row r="21" spans="1:33" x14ac:dyDescent="0.25">
      <c r="A21" s="38" t="s">
        <v>32</v>
      </c>
      <c r="B21" s="38"/>
      <c r="C21" s="38"/>
      <c r="D21" s="12">
        <v>0</v>
      </c>
      <c r="E21" s="12">
        <v>0</v>
      </c>
      <c r="F21" s="12">
        <v>0</v>
      </c>
      <c r="G21" s="12">
        <v>0</v>
      </c>
      <c r="I21" s="16"/>
      <c r="J21" s="1"/>
      <c r="K21" s="48" t="s">
        <v>32</v>
      </c>
      <c r="L21" s="49"/>
      <c r="M21" s="50"/>
      <c r="N21" s="12">
        <v>0</v>
      </c>
      <c r="O21" s="12">
        <v>0</v>
      </c>
      <c r="P21" s="12">
        <v>0</v>
      </c>
      <c r="Q21" s="12">
        <v>0</v>
      </c>
      <c r="R21" s="1"/>
      <c r="S21" s="1"/>
      <c r="T21" s="39" t="s">
        <v>43</v>
      </c>
      <c r="U21" s="40"/>
      <c r="V21" s="40"/>
      <c r="W21" s="41"/>
      <c r="X21" s="42">
        <v>0</v>
      </c>
      <c r="Y21" s="43"/>
      <c r="Z21" s="1"/>
      <c r="AA21" s="1"/>
      <c r="AB21" s="1"/>
      <c r="AG21" s="1"/>
    </row>
    <row r="22" spans="1:33" x14ac:dyDescent="0.25">
      <c r="I22" s="16"/>
      <c r="J22" s="1"/>
      <c r="K22" s="13"/>
      <c r="L22" s="13"/>
      <c r="N22" s="13"/>
      <c r="O22" s="13"/>
      <c r="P22" s="13"/>
      <c r="Q22" s="13"/>
      <c r="R22" s="1"/>
      <c r="S22" s="1"/>
      <c r="T22" s="39" t="s">
        <v>44</v>
      </c>
      <c r="U22" s="40"/>
      <c r="V22" s="40"/>
      <c r="W22" s="41"/>
      <c r="X22" s="60">
        <v>0</v>
      </c>
      <c r="Y22" s="61"/>
      <c r="Z22" s="1"/>
      <c r="AA22" s="1"/>
      <c r="AB22" s="1"/>
      <c r="AG22" s="1"/>
    </row>
    <row r="23" spans="1:33" x14ac:dyDescent="0.25">
      <c r="D23" s="17" t="s">
        <v>45</v>
      </c>
      <c r="E23" s="17"/>
      <c r="F23" s="17"/>
      <c r="G23" s="17"/>
      <c r="H23" s="17"/>
      <c r="I23" s="17"/>
      <c r="J23" s="18"/>
      <c r="K23" s="19"/>
      <c r="L23" s="17">
        <v>1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3" ht="15.75" x14ac:dyDescent="0.25">
      <c r="A24" s="44" t="s">
        <v>46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1"/>
      <c r="AA24" s="1"/>
      <c r="AB24" s="1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0"/>
      <c r="L25" s="20"/>
      <c r="M25" s="20"/>
      <c r="N25" s="21"/>
      <c r="O25" s="21"/>
      <c r="P25" s="21"/>
      <c r="Q25" s="2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46" t="s">
        <v>47</v>
      </c>
      <c r="J26" s="46"/>
      <c r="K26" s="46"/>
      <c r="L26" s="46"/>
      <c r="M26" s="47" t="s">
        <v>48</v>
      </c>
      <c r="N26" s="47"/>
      <c r="O26" s="47" t="s">
        <v>49</v>
      </c>
      <c r="P26" s="47"/>
      <c r="Q26" s="2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46"/>
      <c r="J27" s="46"/>
      <c r="K27" s="46"/>
      <c r="L27" s="46"/>
      <c r="M27" s="11" t="s">
        <v>30</v>
      </c>
      <c r="N27" s="11" t="s">
        <v>31</v>
      </c>
      <c r="O27" s="11" t="s">
        <v>30</v>
      </c>
      <c r="P27" s="11" t="s">
        <v>31</v>
      </c>
      <c r="Q27" s="2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37" t="s">
        <v>33</v>
      </c>
      <c r="J28" s="37"/>
      <c r="K28" s="38" t="s">
        <v>29</v>
      </c>
      <c r="L28" s="38"/>
      <c r="M28" s="12"/>
      <c r="N28" s="12"/>
      <c r="O28" s="12"/>
      <c r="P28" s="12"/>
      <c r="Q28" s="2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37"/>
      <c r="J29" s="37"/>
      <c r="K29" s="38" t="s">
        <v>32</v>
      </c>
      <c r="L29" s="38"/>
      <c r="M29" s="12"/>
      <c r="N29" s="12"/>
      <c r="O29" s="12"/>
      <c r="P29" s="12"/>
      <c r="Q29" s="2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37" t="s">
        <v>35</v>
      </c>
      <c r="J30" s="37"/>
      <c r="K30" s="38" t="s">
        <v>29</v>
      </c>
      <c r="L30" s="38"/>
      <c r="M30" s="12"/>
      <c r="N30" s="12"/>
      <c r="O30" s="12"/>
      <c r="P30" s="12"/>
      <c r="Q30" s="2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37"/>
      <c r="J31" s="37"/>
      <c r="K31" s="38" t="s">
        <v>32</v>
      </c>
      <c r="L31" s="38"/>
      <c r="M31" s="12"/>
      <c r="N31" s="12"/>
      <c r="O31" s="12"/>
      <c r="P31" s="12"/>
      <c r="Q31" s="2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2"/>
      <c r="M32" s="2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x14ac:dyDescent="0.25">
      <c r="A33" s="34" t="s">
        <v>50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6" customFormat="1" ht="15" x14ac:dyDescent="0.25">
      <c r="A35" s="35"/>
      <c r="B35" s="35"/>
      <c r="C35" s="31" t="s">
        <v>51</v>
      </c>
      <c r="D35" s="31"/>
      <c r="E35" s="31"/>
      <c r="F35" s="31"/>
      <c r="G35" s="31" t="s">
        <v>52</v>
      </c>
      <c r="H35" s="31"/>
      <c r="I35" s="31"/>
      <c r="J35" s="31"/>
      <c r="K35" s="36" t="s">
        <v>53</v>
      </c>
      <c r="L35" s="36"/>
      <c r="M35" s="36"/>
      <c r="N35" s="36"/>
      <c r="O35" s="31" t="s">
        <v>54</v>
      </c>
      <c r="P35" s="31"/>
      <c r="Q35" s="31"/>
      <c r="R35" s="31"/>
      <c r="S35" s="36" t="s">
        <v>55</v>
      </c>
      <c r="T35" s="36"/>
      <c r="U35" s="36"/>
      <c r="V35" s="36"/>
      <c r="W35" s="36" t="s">
        <v>27</v>
      </c>
      <c r="X35" s="36"/>
      <c r="Y35" s="36"/>
      <c r="Z35" s="5"/>
      <c r="AA35" s="5"/>
      <c r="AB35" s="5"/>
    </row>
    <row r="36" spans="1:28" s="6" customFormat="1" ht="15" x14ac:dyDescent="0.25">
      <c r="A36" s="35"/>
      <c r="B36" s="35"/>
      <c r="C36" s="31"/>
      <c r="D36" s="31"/>
      <c r="E36" s="31"/>
      <c r="F36" s="31"/>
      <c r="G36" s="31"/>
      <c r="H36" s="31"/>
      <c r="I36" s="31"/>
      <c r="J36" s="31"/>
      <c r="K36" s="36"/>
      <c r="L36" s="36"/>
      <c r="M36" s="36"/>
      <c r="N36" s="36"/>
      <c r="O36" s="31"/>
      <c r="P36" s="31"/>
      <c r="Q36" s="31"/>
      <c r="R36" s="31"/>
      <c r="S36" s="36"/>
      <c r="T36" s="36"/>
      <c r="U36" s="36"/>
      <c r="V36" s="36"/>
      <c r="W36" s="36"/>
      <c r="X36" s="36"/>
      <c r="Y36" s="36"/>
      <c r="Z36" s="5"/>
      <c r="AA36" s="5"/>
      <c r="AB36" s="5"/>
    </row>
    <row r="37" spans="1:28" s="23" customFormat="1" ht="11.25" x14ac:dyDescent="0.25">
      <c r="A37" s="35"/>
      <c r="B37" s="35"/>
      <c r="C37" s="31" t="s">
        <v>56</v>
      </c>
      <c r="D37" s="31"/>
      <c r="E37" s="31"/>
      <c r="F37" s="31"/>
      <c r="G37" s="31"/>
      <c r="H37" s="31"/>
      <c r="I37" s="31"/>
      <c r="J37" s="31"/>
      <c r="K37" s="36"/>
      <c r="L37" s="36"/>
      <c r="M37" s="36"/>
      <c r="N37" s="36"/>
      <c r="O37" s="33" t="s">
        <v>57</v>
      </c>
      <c r="P37" s="33"/>
      <c r="Q37" s="33" t="s">
        <v>58</v>
      </c>
      <c r="R37" s="33"/>
      <c r="S37" s="36"/>
      <c r="T37" s="36"/>
      <c r="U37" s="36"/>
      <c r="V37" s="36"/>
      <c r="W37" s="36"/>
      <c r="X37" s="36"/>
      <c r="Y37" s="36"/>
      <c r="Z37" s="4"/>
      <c r="AA37" s="4"/>
      <c r="AB37" s="4"/>
    </row>
    <row r="38" spans="1:28" s="23" customFormat="1" ht="11.25" x14ac:dyDescent="0.25">
      <c r="A38" s="35"/>
      <c r="B38" s="35"/>
      <c r="C38" s="31"/>
      <c r="D38" s="31"/>
      <c r="E38" s="31"/>
      <c r="F38" s="31"/>
      <c r="G38" s="31"/>
      <c r="H38" s="31"/>
      <c r="I38" s="31"/>
      <c r="J38" s="31"/>
      <c r="K38" s="36"/>
      <c r="L38" s="36"/>
      <c r="M38" s="36"/>
      <c r="N38" s="36"/>
      <c r="O38" s="33"/>
      <c r="P38" s="33"/>
      <c r="Q38" s="33"/>
      <c r="R38" s="33"/>
      <c r="S38" s="36"/>
      <c r="T38" s="36"/>
      <c r="U38" s="36"/>
      <c r="V38" s="36"/>
      <c r="W38" s="36"/>
      <c r="X38" s="36"/>
      <c r="Y38" s="36"/>
      <c r="Z38" s="4"/>
      <c r="AA38" s="4"/>
      <c r="AB38" s="4"/>
    </row>
    <row r="39" spans="1:28" x14ac:dyDescent="0.25">
      <c r="A39" s="31" t="s">
        <v>33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25"/>
      <c r="X39" s="26"/>
      <c r="Y39" s="27"/>
      <c r="Z39" s="1"/>
      <c r="AA39" s="1"/>
      <c r="AB39" s="1"/>
    </row>
    <row r="40" spans="1:28" x14ac:dyDescent="0.25">
      <c r="A40" s="31" t="s">
        <v>59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28"/>
      <c r="X40" s="29"/>
      <c r="Y40" s="30"/>
      <c r="Z40" s="1"/>
      <c r="AA40" s="1"/>
      <c r="AB40" s="1"/>
    </row>
    <row r="41" spans="1:28" x14ac:dyDescent="0.25">
      <c r="A41" s="31" t="s">
        <v>35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25"/>
      <c r="X41" s="26"/>
      <c r="Y41" s="27"/>
      <c r="Z41" s="1"/>
      <c r="AA41" s="1"/>
      <c r="AB41" s="1"/>
    </row>
    <row r="42" spans="1:28" x14ac:dyDescent="0.25">
      <c r="A42" s="31" t="s">
        <v>60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28"/>
      <c r="X42" s="29"/>
      <c r="Y42" s="30"/>
      <c r="Z42" s="1"/>
      <c r="AA42" s="1"/>
      <c r="AB42" s="1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</sheetData>
  <mergeCells count="113">
    <mergeCell ref="A7:C7"/>
    <mergeCell ref="D7:H7"/>
    <mergeCell ref="I7:L7"/>
    <mergeCell ref="M7:P7"/>
    <mergeCell ref="Q7:V7"/>
    <mergeCell ref="W7:Y7"/>
    <mergeCell ref="A2:Y2"/>
    <mergeCell ref="A4:Y4"/>
    <mergeCell ref="A6:C6"/>
    <mergeCell ref="D6:H6"/>
    <mergeCell ref="I6:L6"/>
    <mergeCell ref="M6:P6"/>
    <mergeCell ref="Q6:V6"/>
    <mergeCell ref="W6:Y6"/>
    <mergeCell ref="A8:D8"/>
    <mergeCell ref="E8:M8"/>
    <mergeCell ref="N8:Q8"/>
    <mergeCell ref="V8:W8"/>
    <mergeCell ref="X8:Y8"/>
    <mergeCell ref="A10:D12"/>
    <mergeCell ref="E10:L10"/>
    <mergeCell ref="N10:Q10"/>
    <mergeCell ref="R10:S10"/>
    <mergeCell ref="T10:U10"/>
    <mergeCell ref="V10:W10"/>
    <mergeCell ref="X10:Y10"/>
    <mergeCell ref="E11:F11"/>
    <mergeCell ref="G11:H11"/>
    <mergeCell ref="I11:J11"/>
    <mergeCell ref="K11:L11"/>
    <mergeCell ref="N11:O12"/>
    <mergeCell ref="P11:Q11"/>
    <mergeCell ref="R11:S11"/>
    <mergeCell ref="T11:U11"/>
    <mergeCell ref="P13:Q13"/>
    <mergeCell ref="R13:S13"/>
    <mergeCell ref="T13:U13"/>
    <mergeCell ref="C14:D14"/>
    <mergeCell ref="P14:Q14"/>
    <mergeCell ref="R14:S14"/>
    <mergeCell ref="T14:U14"/>
    <mergeCell ref="V11:W11"/>
    <mergeCell ref="X11:Y14"/>
    <mergeCell ref="P12:Q12"/>
    <mergeCell ref="R12:S12"/>
    <mergeCell ref="T12:U12"/>
    <mergeCell ref="V12:W12"/>
    <mergeCell ref="V13:W13"/>
    <mergeCell ref="V14:W14"/>
    <mergeCell ref="A15:B16"/>
    <mergeCell ref="C15:D15"/>
    <mergeCell ref="C16:D16"/>
    <mergeCell ref="A18:C19"/>
    <mergeCell ref="D18:E18"/>
    <mergeCell ref="F18:G18"/>
    <mergeCell ref="A13:B14"/>
    <mergeCell ref="C13:D13"/>
    <mergeCell ref="N13:O14"/>
    <mergeCell ref="A20:C20"/>
    <mergeCell ref="K20:M20"/>
    <mergeCell ref="T20:W20"/>
    <mergeCell ref="X20:Y20"/>
    <mergeCell ref="A21:C21"/>
    <mergeCell ref="K21:M21"/>
    <mergeCell ref="T21:W21"/>
    <mergeCell ref="X21:Y21"/>
    <mergeCell ref="K18:M19"/>
    <mergeCell ref="N18:O18"/>
    <mergeCell ref="P18:Q18"/>
    <mergeCell ref="T18:Y18"/>
    <mergeCell ref="T19:W19"/>
    <mergeCell ref="X19:Y19"/>
    <mergeCell ref="I28:J29"/>
    <mergeCell ref="K28:L28"/>
    <mergeCell ref="K29:L29"/>
    <mergeCell ref="I30:J31"/>
    <mergeCell ref="K30:L30"/>
    <mergeCell ref="K31:L31"/>
    <mergeCell ref="T22:W22"/>
    <mergeCell ref="X22:Y22"/>
    <mergeCell ref="A24:Y24"/>
    <mergeCell ref="I26:L27"/>
    <mergeCell ref="M26:N26"/>
    <mergeCell ref="O26:P26"/>
    <mergeCell ref="Q37:R38"/>
    <mergeCell ref="A39:B39"/>
    <mergeCell ref="C39:F40"/>
    <mergeCell ref="G39:J40"/>
    <mergeCell ref="K39:N40"/>
    <mergeCell ref="O39:P40"/>
    <mergeCell ref="Q39:R40"/>
    <mergeCell ref="A33:Y33"/>
    <mergeCell ref="A35:B38"/>
    <mergeCell ref="C35:F36"/>
    <mergeCell ref="G35:J38"/>
    <mergeCell ref="K35:N38"/>
    <mergeCell ref="O35:R36"/>
    <mergeCell ref="S35:V38"/>
    <mergeCell ref="W35:Y38"/>
    <mergeCell ref="C37:F38"/>
    <mergeCell ref="O37:P38"/>
    <mergeCell ref="W41:Y42"/>
    <mergeCell ref="A42:B42"/>
    <mergeCell ref="S39:V40"/>
    <mergeCell ref="W39:Y40"/>
    <mergeCell ref="A40:B40"/>
    <mergeCell ref="A41:B41"/>
    <mergeCell ref="C41:F42"/>
    <mergeCell ref="G41:J42"/>
    <mergeCell ref="K41:N42"/>
    <mergeCell ref="O41:P42"/>
    <mergeCell ref="Q41:R42"/>
    <mergeCell ref="S41:V4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workbookViewId="0">
      <selection activeCell="AD20" sqref="AD20"/>
    </sheetView>
  </sheetViews>
  <sheetFormatPr baseColWidth="10" defaultRowHeight="14.25" x14ac:dyDescent="0.25"/>
  <cols>
    <col min="1" max="2" width="6.42578125" style="2" customWidth="1"/>
    <col min="3" max="3" width="6.140625" style="2" customWidth="1"/>
    <col min="4" max="4" width="5.85546875" style="2" customWidth="1"/>
    <col min="5" max="8" width="5" style="2" customWidth="1"/>
    <col min="9" max="9" width="4.85546875" style="2" customWidth="1"/>
    <col min="10" max="11" width="5.28515625" style="2" customWidth="1"/>
    <col min="12" max="13" width="4.5703125" style="2" customWidth="1"/>
    <col min="14" max="15" width="5.42578125" style="2" customWidth="1"/>
    <col min="16" max="16" width="6.140625" style="2" customWidth="1"/>
    <col min="17" max="17" width="6.5703125" style="2" customWidth="1"/>
    <col min="18" max="19" width="5.140625" style="2" customWidth="1"/>
    <col min="20" max="20" width="5.5703125" style="2" customWidth="1"/>
    <col min="21" max="21" width="4.7109375" style="2" customWidth="1"/>
    <col min="22" max="22" width="6.140625" style="2" customWidth="1"/>
    <col min="23" max="23" width="5" style="2" customWidth="1"/>
    <col min="24" max="25" width="4.42578125" style="2" customWidth="1"/>
    <col min="26" max="43" width="4.5703125" style="2" customWidth="1"/>
    <col min="44" max="16384" width="11.42578125" style="2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1"/>
      <c r="AA2" s="1"/>
      <c r="AB2" s="1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44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1"/>
      <c r="AA4" s="1"/>
      <c r="AB4" s="1"/>
    </row>
    <row r="5" spans="1:28" ht="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"/>
      <c r="AA5" s="1"/>
      <c r="AB5" s="1"/>
    </row>
    <row r="6" spans="1:28" s="6" customFormat="1" ht="15" x14ac:dyDescent="0.25">
      <c r="A6" s="73" t="s">
        <v>2</v>
      </c>
      <c r="B6" s="74"/>
      <c r="C6" s="74"/>
      <c r="D6" s="70" t="s">
        <v>3</v>
      </c>
      <c r="E6" s="71"/>
      <c r="F6" s="71"/>
      <c r="G6" s="71"/>
      <c r="H6" s="71"/>
      <c r="I6" s="92" t="s">
        <v>4</v>
      </c>
      <c r="J6" s="92"/>
      <c r="K6" s="92"/>
      <c r="L6" s="92"/>
      <c r="M6" s="70" t="s">
        <v>3</v>
      </c>
      <c r="N6" s="71"/>
      <c r="O6" s="71"/>
      <c r="P6" s="72"/>
      <c r="Q6" s="73" t="s">
        <v>5</v>
      </c>
      <c r="R6" s="74"/>
      <c r="S6" s="74"/>
      <c r="T6" s="74"/>
      <c r="U6" s="74"/>
      <c r="V6" s="75"/>
      <c r="W6" s="93">
        <v>42020</v>
      </c>
      <c r="X6" s="89"/>
      <c r="Y6" s="90"/>
      <c r="Z6" s="4"/>
      <c r="AA6" s="5"/>
      <c r="AB6" s="5"/>
    </row>
    <row r="7" spans="1:28" s="6" customFormat="1" ht="15" x14ac:dyDescent="0.25">
      <c r="A7" s="73" t="s">
        <v>6</v>
      </c>
      <c r="B7" s="74"/>
      <c r="C7" s="74"/>
      <c r="D7" s="70"/>
      <c r="E7" s="71"/>
      <c r="F7" s="71"/>
      <c r="G7" s="71"/>
      <c r="H7" s="71"/>
      <c r="I7" s="74" t="s">
        <v>7</v>
      </c>
      <c r="J7" s="74"/>
      <c r="K7" s="74"/>
      <c r="L7" s="74"/>
      <c r="M7" s="70"/>
      <c r="N7" s="71"/>
      <c r="O7" s="71"/>
      <c r="P7" s="72"/>
      <c r="Q7" s="73" t="s">
        <v>5</v>
      </c>
      <c r="R7" s="74"/>
      <c r="S7" s="74"/>
      <c r="T7" s="74"/>
      <c r="U7" s="74"/>
      <c r="V7" s="75"/>
      <c r="W7" s="88" t="s">
        <v>8</v>
      </c>
      <c r="X7" s="89"/>
      <c r="Y7" s="90"/>
      <c r="Z7" s="4"/>
      <c r="AA7" s="5"/>
      <c r="AB7" s="5"/>
    </row>
    <row r="8" spans="1:28" s="6" customFormat="1" ht="15" x14ac:dyDescent="0.25">
      <c r="A8" s="69" t="s">
        <v>9</v>
      </c>
      <c r="B8" s="69"/>
      <c r="C8" s="69"/>
      <c r="D8" s="69"/>
      <c r="E8" s="70" t="s">
        <v>10</v>
      </c>
      <c r="F8" s="71"/>
      <c r="G8" s="71"/>
      <c r="H8" s="71"/>
      <c r="I8" s="71"/>
      <c r="J8" s="71"/>
      <c r="K8" s="71"/>
      <c r="L8" s="71"/>
      <c r="M8" s="72"/>
      <c r="N8" s="73" t="s">
        <v>11</v>
      </c>
      <c r="O8" s="74"/>
      <c r="P8" s="74"/>
      <c r="Q8" s="75"/>
      <c r="R8" s="7" t="s">
        <v>12</v>
      </c>
      <c r="S8" s="7" t="s">
        <v>13</v>
      </c>
      <c r="T8" s="7" t="s">
        <v>14</v>
      </c>
      <c r="U8" s="8" t="s">
        <v>15</v>
      </c>
      <c r="V8" s="76" t="s">
        <v>16</v>
      </c>
      <c r="W8" s="76"/>
      <c r="X8" s="77">
        <v>2014</v>
      </c>
      <c r="Y8" s="78"/>
      <c r="Z8" s="4"/>
      <c r="AA8" s="5"/>
      <c r="AB8" s="5"/>
    </row>
    <row r="9" spans="1:28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/>
      <c r="AB9" s="10"/>
    </row>
    <row r="10" spans="1:28" x14ac:dyDescent="0.25">
      <c r="A10" s="79" t="s">
        <v>17</v>
      </c>
      <c r="B10" s="80"/>
      <c r="C10" s="80"/>
      <c r="D10" s="80"/>
      <c r="E10" s="85" t="s">
        <v>18</v>
      </c>
      <c r="F10" s="86"/>
      <c r="G10" s="86"/>
      <c r="H10" s="86"/>
      <c r="I10" s="86"/>
      <c r="J10" s="86"/>
      <c r="K10" s="86"/>
      <c r="L10" s="87"/>
      <c r="M10" s="4"/>
      <c r="N10" s="46" t="s">
        <v>19</v>
      </c>
      <c r="O10" s="46"/>
      <c r="P10" s="46"/>
      <c r="Q10" s="46"/>
      <c r="R10" s="66" t="s">
        <v>20</v>
      </c>
      <c r="S10" s="66"/>
      <c r="T10" s="66" t="s">
        <v>21</v>
      </c>
      <c r="U10" s="66"/>
      <c r="V10" s="66" t="s">
        <v>22</v>
      </c>
      <c r="W10" s="66"/>
      <c r="X10" s="66" t="s">
        <v>23</v>
      </c>
      <c r="Y10" s="66"/>
      <c r="Z10" s="1"/>
      <c r="AA10" s="1"/>
      <c r="AB10" s="1"/>
    </row>
    <row r="11" spans="1:28" x14ac:dyDescent="0.25">
      <c r="A11" s="81"/>
      <c r="B11" s="82"/>
      <c r="C11" s="82"/>
      <c r="D11" s="82"/>
      <c r="E11" s="47" t="s">
        <v>24</v>
      </c>
      <c r="F11" s="47"/>
      <c r="G11" s="47" t="s">
        <v>25</v>
      </c>
      <c r="H11" s="47"/>
      <c r="I11" s="47" t="s">
        <v>26</v>
      </c>
      <c r="J11" s="47"/>
      <c r="K11" s="47" t="s">
        <v>27</v>
      </c>
      <c r="L11" s="47"/>
      <c r="M11" s="4"/>
      <c r="N11" s="67" t="s">
        <v>28</v>
      </c>
      <c r="O11" s="67"/>
      <c r="P11" s="38" t="s">
        <v>29</v>
      </c>
      <c r="Q11" s="38"/>
      <c r="R11" s="94">
        <v>12</v>
      </c>
      <c r="S11" s="94"/>
      <c r="T11" s="94">
        <f>[1]IBAGUE!AL306+[1]IBAGUE!AL340+[1]IBAGUE!AL374+[1]ALPUJARRA!AL306+[1]ALPUJARRA!AL340+[1]ALPUJARRA!AL374+[1]ALVARADO!AL306+[1]ALVARADO!AL340+[1]ALVARADO!AL374+[1]AMBALEMA!AL306+[1]AMBALEMA!AL340+[1]AMBALEMA!AL374+[1]ANZOATEGUI!AL306+[1]ANZOATEGUI!AL340+[1]ANZOATEGUI!AL374+'[1]ARMERO GUAYABAL'!AL306+'[1]ARMERO GUAYABAL'!AL340+'[1]ARMERO GUAYABAL'!AL374+[1]ATACO!AL306+[1]ATACO!AL340+[1]ATACO!AL374+[1]CAJAMARCA!AL306+[1]CAJAMARCA!AL340+[1]CAJAMARCA!AL374+'[1]CARMEN DE APICALA'!AL306+'[1]CARMEN DE APICALA'!AL340+'[1]CARMEN DE APICALA'!AL374+[1]CASABIANCA!AL306+[1]CASABIANCA!AL340+[1]CASABIANCA!AL374+[1]CHAPARRAL!AL306+[1]CHAPARRAL!AL340+[1]CHAPARRAL!AL374+[1]COELLO!AL306+[1]COELLO!AL340+[1]COELLO!AL374+[1]COYAIMA!AL306+[1]COYAIMA!AL340+[1]COYAIMA!AL374+[1]CUNDAY!AL306+[1]CUNDAY!AL340+[1]CUNDAY!AL374+[1]DOLORES!AL306+[1]DOLORES!AL340+[1]DOLORES!AL374+[1]ESPINAL!AL306+[1]ESPINAL!AL340+[1]ESPINAL!AL374+[1]FALAN!AL306+[1]FALAN!AL340+[1]FALAN!AL374+[1]FLANDES!AL306+[1]FLANDES!AL340+[1]FLANDES!AL374+[1]FRESNO!AL306+[1]FRESNO!AL340+[1]FRESNO!AL374+[1]GUAMO!AL306+[1]GUAMO!AL340+[1]GUAMO!AL374+[1]HERVEO!AL306+[1]HERVEO!AL340+[1]HERVEO!AL374+[1]HONDA!AL306+[1]HONDA!AL340+[1]HONDA!AL374+[1]ICONONZO!AL306+[1]ICONONZO!AL340+[1]ICONONZO!AL374+[1]LERIDA!AL306+[1]LERIDA!AL340+[1]LERIDA!AL374+[1]LIBANO!AL306+[1]LIBANO!AL340+[1]LIBANO!AL374+[1]MARIQUITA!AL306+[1]MARIQUITA!AL340+[1]MARIQUITA!AL374+[1]MELGAR!AL306+[1]MELGAR!AL340+[1]MELGAR!AL374+[1]MURILLO!AL306+[1]MURILLO!AL340+[1]MURILLO!AL374+[1]NATAGAIMA!AL306+[1]NATAGAIMA!AL340+[1]NATAGAIMA!AL374+[1]ORTEGA!AL306+[1]ORTEGA!AL340+[1]ORTEGA!AL374+[1]PALOCABILDO!AL306+[1]PALOCABILDO!AL340+[1]PALOCABILDO!AL374+[1]PIEDRAS!AL306+[1]PIEDRAS!AL340+[1]PIEDRAS!AL374+[1]PLANADAS!AL306+[1]PLANADAS!AL340+[1]PLANADAS!AL374+[1]PRADO!AL306+[1]PRADO!AL340+[1]PRADO!AL374+[1]PURIFICACION!AL306+[1]PURIFICACION!AL340+[1]PURIFICACION!AL374+[1]RIOBLANCO!AL306+[1]RIOBLANCO!AL340+[1]RIOBLANCO!AL374+[1]RONCESVALLES!AL306+[1]RONCESVALLES!AL340+[1]RONCESVALLES!AL374+[1]ROVIRA!AL306+[1]ROVIRA!AL340+[1]ROVIRA!AL374+[1]SALDAÑA!AL306+[1]SALDAÑA!AL340+[1]SALDAÑA!AL374+'[1]SAN ANTONIO'!AL306+'[1]SAN ANTONIO'!AL340+'[1]SAN ANTONIO'!AL374+'[1]SAN LUIS'!AL306+'[1]SAN LUIS'!AL340+'[1]SAN LUIS'!AL374+'[1]SANTA ISABEL'!AL306+'[1]SANTA ISABEL'!AL340+'[1]SANTA ISABEL'!AL374+[1]SUAREZ!AL306+[1]SUAREZ!AL340+[1]SUAREZ!AL374+'[1]VALLE DE SAN JUAN'!AL306+'[1]VALLE DE SAN JUAN'!AL340+'[1]VALLE DE SAN JUAN'!AL374+[1]VENADILLO!AL306+[1]VENADILLO!AL340+[1]VENADILLO!AL374+[1]VILLAHERMOSA!AL306+[1]VILLAHERMOSA!AL340+[1]VILLAHERMOSA!AL374+[1]VILLARRICA!AL306+[1]VILLARRICA!AL340+[1]VILLARRICA!AL374</f>
        <v>0</v>
      </c>
      <c r="U11" s="94"/>
      <c r="V11" s="94">
        <f>[1]IBAGUE!AN306+[1]IBAGUE!AN340+[1]IBAGUE!AN374+[1]ALPUJARRA!AN306+[1]ALPUJARRA!AN340+[1]ALPUJARRA!AN374+[1]ALVARADO!AN306+[1]ALVARADO!AN340+[1]ALVARADO!AN374+[1]AMBALEMA!AN306+[1]AMBALEMA!AN340+[1]AMBALEMA!AN374+[1]ANZOATEGUI!AN306+[1]ANZOATEGUI!AN340+[1]ANZOATEGUI!AN374+'[1]ARMERO GUAYABAL'!AN306+'[1]ARMERO GUAYABAL'!AN340+'[1]ARMERO GUAYABAL'!AN374+[1]ATACO!AN306+[1]ATACO!AN340+[1]ATACO!AN374+[1]CAJAMARCA!AN306+[1]CAJAMARCA!AN340+[1]CAJAMARCA!AN374+'[1]CARMEN DE APICALA'!AN306+'[1]CARMEN DE APICALA'!AN340+'[1]CARMEN DE APICALA'!AN374+[1]CASABIANCA!AN306+[1]CASABIANCA!AN340+[1]CASABIANCA!AN374+[1]CHAPARRAL!AN306+[1]CHAPARRAL!AN340+[1]CHAPARRAL!AN374+[1]COELLO!AN306+[1]COELLO!AN340+[1]COELLO!AN374+[1]COYAIMA!AN306+[1]COYAIMA!AN340+[1]COYAIMA!AN374+[1]CUNDAY!AN306+[1]CUNDAY!AN340+[1]CUNDAY!AN374+[1]DOLORES!AN306+[1]DOLORES!AN340+[1]DOLORES!AN374+[1]ESPINAL!AN306+[1]ESPINAL!AN340+[1]ESPINAL!AN374+[1]FALAN!AN306+[1]FALAN!AN340+[1]FALAN!AN374+[1]FLANDES!AN306+[1]FLANDES!AN340+[1]FLANDES!AN374+[1]FRESNO!AN306+[1]FRESNO!AN340+[1]FRESNO!AN374+[1]GUAMO!AN306+[1]GUAMO!AN340+[1]GUAMO!AN374+[1]HERVEO!AN306+[1]HERVEO!AN340+[1]HERVEO!AN374+[1]HONDA!AN306+[1]HONDA!AN340+[1]HONDA!AN374+[1]ICONONZO!AN306+[1]ICONONZO!AN340+[1]ICONONZO!AN374+[1]LERIDA!AN306+[1]LERIDA!AN340+[1]LERIDA!AN374+[1]LIBANO!AN306+[1]LIBANO!AN340+[1]LIBANO!AN374+[1]MARIQUITA!AN306+[1]MARIQUITA!AN340+[1]MARIQUITA!AN374+[1]MELGAR!AN306+[1]MELGAR!AN340+[1]MELGAR!AN374+[1]MURILLO!AN306+[1]MURILLO!AN340+[1]MURILLO!AN374+[1]NATAGAIMA!AN306+[1]NATAGAIMA!AN340+[1]NATAGAIMA!AN374+[1]ORTEGA!AN306+[1]ORTEGA!AN340+[1]ORTEGA!AN374+[1]PALOCABILDO!AN306+[1]PALOCABILDO!AN340+[1]PALOCABILDO!AN374+[1]PIEDRAS!AN306+[1]PIEDRAS!AN340+[1]PIEDRAS!AN374+[1]PLANADAS!AN306+[1]PLANADAS!AN340+[1]PLANADAS!AN374+[1]PRADO!AN306+[1]PRADO!AN340+[1]PRADO!AN374+[1]PURIFICACION!AN306+[1]PURIFICACION!AN340+[1]PURIFICACION!AN374+[1]RIOBLANCO!AN306+[1]RIOBLANCO!AN340+[1]RIOBLANCO!AN374+[1]RONCESVALLES!AN306+[1]RONCESVALLES!AN340+[1]RONCESVALLES!AN374+[1]ROVIRA!AN306+[1]ROVIRA!AN340+[1]ROVIRA!AN374+[1]SALDAÑA!AN306+[1]SALDAÑA!AN340+[1]SALDAÑA!AN374+'[1]SAN ANTONIO'!AN306+'[1]SAN ANTONIO'!AN340+'[1]SAN ANTONIO'!AN374+'[1]SAN LUIS'!AN306+'[1]SAN LUIS'!AN340+'[1]SAN LUIS'!AN374+'[1]SANTA ISABEL'!AN306+'[1]SANTA ISABEL'!AN340+'[1]SANTA ISABEL'!AN374+[1]SUAREZ!AN306+[1]SUAREZ!AN340+[1]SUAREZ!AN374+'[1]VALLE DE SAN JUAN'!AN306+'[1]VALLE DE SAN JUAN'!AN340+'[1]VALLE DE SAN JUAN'!AN374+[1]VENADILLO!AN306+[1]VENADILLO!AN340+[1]VENADILLO!AN374+[1]VILLAHERMOSA!AN306+[1]VILLAHERMOSA!AN340+[1]VILLAHERMOSA!AN374+[1]VILLARRICA!AN306+[1]VILLARRICA!AN340+[1]VILLARRICA!AN374</f>
        <v>0</v>
      </c>
      <c r="W11" s="94"/>
      <c r="X11" s="37">
        <v>300</v>
      </c>
      <c r="Y11" s="37"/>
      <c r="Z11" s="1"/>
      <c r="AA11" s="1"/>
      <c r="AB11" s="1"/>
    </row>
    <row r="12" spans="1:28" x14ac:dyDescent="0.25">
      <c r="A12" s="83"/>
      <c r="B12" s="84"/>
      <c r="C12" s="84"/>
      <c r="D12" s="84"/>
      <c r="E12" s="11" t="s">
        <v>30</v>
      </c>
      <c r="F12" s="11" t="s">
        <v>31</v>
      </c>
      <c r="G12" s="11" t="s">
        <v>30</v>
      </c>
      <c r="H12" s="11" t="s">
        <v>31</v>
      </c>
      <c r="I12" s="11" t="s">
        <v>30</v>
      </c>
      <c r="J12" s="11" t="s">
        <v>31</v>
      </c>
      <c r="K12" s="11" t="s">
        <v>30</v>
      </c>
      <c r="L12" s="11" t="s">
        <v>31</v>
      </c>
      <c r="M12" s="4"/>
      <c r="N12" s="67"/>
      <c r="O12" s="67"/>
      <c r="P12" s="38" t="s">
        <v>32</v>
      </c>
      <c r="Q12" s="38"/>
      <c r="R12" s="94">
        <f>[1]IBAGUE!AJ307+[1]IBAGUE!AJ341+[1]IBAGUE!AJ375+[1]ALPUJARRA!AJ307+[1]ALPUJARRA!AJ341+[1]ALPUJARRA!AJ375+[1]ALVARADO!AJ307+[1]ALVARADO!AJ341+[1]ALVARADO!AJ375+[1]AMBALEMA!AJ307+[1]AMBALEMA!AJ341+[1]AMBALEMA!AJ375+[1]ANZOATEGUI!AJ307+[1]ANZOATEGUI!AJ341+[1]ANZOATEGUI!AJ375+'[1]ARMERO GUAYABAL'!AJ307+'[1]ARMERO GUAYABAL'!AJ341+'[1]ARMERO GUAYABAL'!AJ375+[1]ATACO!AJ307+[1]ATACO!AJ341+[1]ATACO!AJ375+[1]CAJAMARCA!AJ307+[1]CAJAMARCA!AJ341+[1]CAJAMARCA!AJ375+'[1]CARMEN DE APICALA'!AJ307+'[1]CARMEN DE APICALA'!AJ341+'[1]CARMEN DE APICALA'!AJ375+[1]CASABIANCA!AJ307+[1]CASABIANCA!AJ341+[1]CASABIANCA!AJ375+[1]CHAPARRAL!AJ307+[1]CHAPARRAL!AJ341+[1]CHAPARRAL!AJ375+[1]COELLO!AJ307+[1]COELLO!AJ341+[1]COELLO!AJ375+[1]COYAIMA!AJ307+[1]COYAIMA!AJ341+[1]COYAIMA!AJ375+[1]CUNDAY!AJ307+[1]CUNDAY!AJ341+[1]CUNDAY!AJ375+[1]DOLORES!AJ307+[1]DOLORES!AJ341+[1]DOLORES!AJ375+[1]ESPINAL!AJ307+[1]ESPINAL!AJ341+[1]ESPINAL!AJ375+[1]FALAN!AJ307+[1]FALAN!AJ341+[1]FALAN!AJ375+[1]FLANDES!AJ307+[1]FLANDES!AJ341+[1]FLANDES!AJ375+[1]FRESNO!AJ307+[1]FRESNO!AJ341+[1]FRESNO!AJ375+[1]GUAMO!AJ307+[1]GUAMO!AJ341+[1]GUAMO!AJ375+[1]HERVEO!AJ307+[1]HERVEO!AJ341+[1]HERVEO!AJ375+[1]HONDA!AJ307+[1]HONDA!AJ341+[1]HONDA!AJ375+[1]ICONONZO!AJ307+[1]ICONONZO!AJ341+[1]ICONONZO!AJ375+[1]LERIDA!AJ307+[1]LERIDA!AJ341+[1]LERIDA!AJ375+[1]LIBANO!AJ307+[1]LIBANO!AJ341+[1]LIBANO!AJ375+[1]MARIQUITA!AJ307+[1]MARIQUITA!AJ341+[1]MARIQUITA!AJ375+[1]MELGAR!AJ307+[1]MELGAR!AJ341+[1]MELGAR!AJ375+[1]MURILLO!AJ307+[1]MURILLO!AJ341+[1]MURILLO!AJ375+[1]NATAGAIMA!AJ307+[1]NATAGAIMA!AJ341+[1]NATAGAIMA!AJ375+[1]ORTEGA!AJ307+[1]ORTEGA!AJ341+[1]ORTEGA!AJ375+[1]PALOCABILDO!AJ307+[1]PALOCABILDO!AJ341+[1]PALOCABILDO!AJ375+[1]PIEDRAS!AJ307+[1]PIEDRAS!AJ341+[1]PIEDRAS!AJ375+[1]PLANADAS!AJ307+[1]PLANADAS!AJ341+[1]PLANADAS!AJ375+[1]PRADO!AJ307+[1]PRADO!AJ341+[1]PRADO!AJ375+[1]PURIFICACION!AJ307+[1]PURIFICACION!AJ341+[1]PURIFICACION!AJ375+[1]RIOBLANCO!AJ307+[1]RIOBLANCO!AJ341+[1]RIOBLANCO!AJ375+[1]RONCESVALLES!AJ307+[1]RONCESVALLES!AJ341+[1]RONCESVALLES!AJ375+[1]ROVIRA!AJ307+[1]ROVIRA!AJ341+[1]ROVIRA!AJ375+[1]SALDAÑA!AJ307+[1]SALDAÑA!AJ341+[1]SALDAÑA!AJ375+'[1]SAN ANTONIO'!AJ307+'[1]SAN ANTONIO'!AJ341+'[1]SAN ANTONIO'!AJ375+'[1]SAN LUIS'!AJ307+'[1]SAN LUIS'!AJ341+'[1]SAN LUIS'!AJ375+'[1]SANTA ISABEL'!AJ307+'[1]SANTA ISABEL'!AJ341+'[1]SANTA ISABEL'!AJ375+[1]SUAREZ!AJ307+[1]SUAREZ!AJ341+[1]SUAREZ!AJ375+'[1]VALLE DE SAN JUAN'!AJ307+'[1]VALLE DE SAN JUAN'!AJ341+'[1]VALLE DE SAN JUAN'!AJ375+[1]VENADILLO!AJ307+[1]VENADILLO!AJ341+[1]VENADILLO!AJ375+[1]VILLAHERMOSA!AJ307+[1]VILLAHERMOSA!AJ341+[1]VILLAHERMOSA!AJ375+[1]VILLARRICA!AJ307+[1]VILLARRICA!AJ341+[1]VILLARRICA!AJ375</f>
        <v>0</v>
      </c>
      <c r="S12" s="94"/>
      <c r="T12" s="94">
        <f>[1]IBAGUE!AL307+[1]IBAGUE!AL341+[1]IBAGUE!AL375+[1]ALPUJARRA!AL307+[1]ALPUJARRA!AL341+[1]ALPUJARRA!AL375+[1]ALVARADO!AL307+[1]ALVARADO!AL341+[1]ALVARADO!AL375+[1]AMBALEMA!AL307+[1]AMBALEMA!AL341+[1]AMBALEMA!AL375+[1]ANZOATEGUI!AL307+[1]ANZOATEGUI!AL341+[1]ANZOATEGUI!AL375+'[1]ARMERO GUAYABAL'!AL307+'[1]ARMERO GUAYABAL'!AL341+'[1]ARMERO GUAYABAL'!AL375+[1]ATACO!AL307+[1]ATACO!AL341+[1]ATACO!AL375+[1]CAJAMARCA!AL307+[1]CAJAMARCA!AL341+[1]CAJAMARCA!AL375+'[1]CARMEN DE APICALA'!AL307+'[1]CARMEN DE APICALA'!AL341+'[1]CARMEN DE APICALA'!AL375+[1]CASABIANCA!AL307+[1]CASABIANCA!AL341+[1]CASABIANCA!AL375+[1]CHAPARRAL!AL307+[1]CHAPARRAL!AL341+[1]CHAPARRAL!AL375+[1]COELLO!AL307+[1]COELLO!AL341+[1]COELLO!AL375+[1]COYAIMA!AL307+[1]COYAIMA!AL341+[1]COYAIMA!AL375+[1]CUNDAY!AL307+[1]CUNDAY!AL341+[1]CUNDAY!AL375+[1]DOLORES!AL307+[1]DOLORES!AL341+[1]DOLORES!AL375+[1]ESPINAL!AL307+[1]ESPINAL!AL341+[1]ESPINAL!AL375+[1]FALAN!AL307+[1]FALAN!AL341+[1]FALAN!AL375+[1]FLANDES!AL307+[1]FLANDES!AL341+[1]FLANDES!AL375+[1]FRESNO!AL307+[1]FRESNO!AL341+[1]FRESNO!AL375+[1]GUAMO!AL307+[1]GUAMO!AL341+[1]GUAMO!AL375+[1]HERVEO!AL307+[1]HERVEO!AL341+[1]HERVEO!AL375+[1]HONDA!AL307+[1]HONDA!AL341+[1]HONDA!AL375+[1]ICONONZO!AL307+[1]ICONONZO!AL341+[1]ICONONZO!AL375+[1]LERIDA!AL307+[1]LERIDA!AL341+[1]LERIDA!AL375+[1]LIBANO!AL307+[1]LIBANO!AL341+[1]LIBANO!AL375+[1]MARIQUITA!AL307+[1]MARIQUITA!AL341+[1]MARIQUITA!AL375+[1]MELGAR!AL307+[1]MELGAR!AL341+[1]MELGAR!AL375+[1]MURILLO!AL307+[1]MURILLO!AL341+[1]MURILLO!AL375+[1]NATAGAIMA!AL307+[1]NATAGAIMA!AL341+[1]NATAGAIMA!AL375+[1]ORTEGA!AL307+[1]ORTEGA!AL341+[1]ORTEGA!AL375+[1]PALOCABILDO!AL307+[1]PALOCABILDO!AL341+[1]PALOCABILDO!AL375+[1]PIEDRAS!AL307+[1]PIEDRAS!AL341+[1]PIEDRAS!AL375+[1]PLANADAS!AL307+[1]PLANADAS!AL341+[1]PLANADAS!AL375+[1]PRADO!AL307+[1]PRADO!AL341+[1]PRADO!AL375+[1]PURIFICACION!AL307+[1]PURIFICACION!AL341+[1]PURIFICACION!AL375+[1]RIOBLANCO!AL307+[1]RIOBLANCO!AL341+[1]RIOBLANCO!AL375+[1]RONCESVALLES!AL307+[1]RONCESVALLES!AL341+[1]RONCESVALLES!AL375+[1]ROVIRA!AL307+[1]ROVIRA!AL341+[1]ROVIRA!AL375+[1]SALDAÑA!AL307+[1]SALDAÑA!AL341+[1]SALDAÑA!AL375+'[1]SAN ANTONIO'!AL307+'[1]SAN ANTONIO'!AL341+'[1]SAN ANTONIO'!AL375+'[1]SAN LUIS'!AL307+'[1]SAN LUIS'!AL341+'[1]SAN LUIS'!AL375+'[1]SANTA ISABEL'!AL307+'[1]SANTA ISABEL'!AL341+'[1]SANTA ISABEL'!AL375+[1]SUAREZ!AL307+[1]SUAREZ!AL341+[1]SUAREZ!AL375+'[1]VALLE DE SAN JUAN'!AL307+'[1]VALLE DE SAN JUAN'!AL341+'[1]VALLE DE SAN JUAN'!AL375+[1]VENADILLO!AL307+[1]VENADILLO!AL341+[1]VENADILLO!AL375+[1]VILLAHERMOSA!AL307+[1]VILLAHERMOSA!AL341+[1]VILLAHERMOSA!AL375+[1]VILLARRICA!AL307+[1]VILLARRICA!AL341+[1]VILLARRICA!AL375</f>
        <v>0</v>
      </c>
      <c r="U12" s="94"/>
      <c r="V12" s="94">
        <f>[1]IBAGUE!AN307+[1]IBAGUE!AN341+[1]IBAGUE!AN375+[1]ALPUJARRA!AN307+[1]ALPUJARRA!AN341+[1]ALPUJARRA!AN375+[1]ALVARADO!AN307+[1]ALVARADO!AN341+[1]ALVARADO!AN375+[1]AMBALEMA!AN307+[1]AMBALEMA!AN341+[1]AMBALEMA!AN375+[1]ANZOATEGUI!AN307+[1]ANZOATEGUI!AN341+[1]ANZOATEGUI!AN375+'[1]ARMERO GUAYABAL'!AN307+'[1]ARMERO GUAYABAL'!AN341+'[1]ARMERO GUAYABAL'!AN375+[1]ATACO!AN307+[1]ATACO!AN341+[1]ATACO!AN375+[1]CAJAMARCA!AN307+[1]CAJAMARCA!AN341+[1]CAJAMARCA!AN375+'[1]CARMEN DE APICALA'!AN307+'[1]CARMEN DE APICALA'!AN341+'[1]CARMEN DE APICALA'!AN375+[1]CASABIANCA!AN307+[1]CASABIANCA!AN341+[1]CASABIANCA!AN375+[1]CHAPARRAL!AN307+[1]CHAPARRAL!AN341+[1]CHAPARRAL!AN375+[1]COELLO!AN307+[1]COELLO!AN341+[1]COELLO!AN375+[1]COYAIMA!AN307+[1]COYAIMA!AN341+[1]COYAIMA!AN375+[1]CUNDAY!AN307+[1]CUNDAY!AN341+[1]CUNDAY!AN375+[1]DOLORES!AN307+[1]DOLORES!AN341+[1]DOLORES!AN375+[1]ESPINAL!AN307+[1]ESPINAL!AN341+[1]ESPINAL!AN375+[1]FALAN!AN307+[1]FALAN!AN341+[1]FALAN!AN375+[1]FLANDES!AN307+[1]FLANDES!AN341+[1]FLANDES!AN375+[1]FRESNO!AN307+[1]FRESNO!AN341+[1]FRESNO!AN375+[1]GUAMO!AN307+[1]GUAMO!AN341+[1]GUAMO!AN375+[1]HERVEO!AN307+[1]HERVEO!AN341+[1]HERVEO!AN375+[1]HONDA!AN307+[1]HONDA!AN341+[1]HONDA!AN375+[1]ICONONZO!AN307+[1]ICONONZO!AN341+[1]ICONONZO!AN375+[1]LERIDA!AN307+[1]LERIDA!AN341+[1]LERIDA!AN375+[1]LIBANO!AN307+[1]LIBANO!AN341+[1]LIBANO!AN375+[1]MARIQUITA!AN307+[1]MARIQUITA!AN341+[1]MARIQUITA!AN375+[1]MELGAR!AN307+[1]MELGAR!AN341+[1]MELGAR!AN375+[1]MURILLO!AN307+[1]MURILLO!AN341+[1]MURILLO!AN375+[1]NATAGAIMA!AN307+[1]NATAGAIMA!AN341+[1]NATAGAIMA!AN375+[1]ORTEGA!AN307+[1]ORTEGA!AN341+[1]ORTEGA!AN375+[1]PALOCABILDO!AN307+[1]PALOCABILDO!AN341+[1]PALOCABILDO!AN375+[1]PIEDRAS!AN307+[1]PIEDRAS!AN341+[1]PIEDRAS!AN375+[1]PLANADAS!AN307+[1]PLANADAS!AN341+[1]PLANADAS!AN375+[1]PRADO!AN307+[1]PRADO!AN341+[1]PRADO!AN375+[1]PURIFICACION!AN307+[1]PURIFICACION!AN341+[1]PURIFICACION!AN375+[1]RIOBLANCO!AN307+[1]RIOBLANCO!AN341+[1]RIOBLANCO!AN375+[1]RONCESVALLES!AN307+[1]RONCESVALLES!AN341+[1]RONCESVALLES!AN375+[1]ROVIRA!AN307+[1]ROVIRA!AN341+[1]ROVIRA!AN375+[1]SALDAÑA!AN307+[1]SALDAÑA!AN341+[1]SALDAÑA!AN375+'[1]SAN ANTONIO'!AN307+'[1]SAN ANTONIO'!AN341+'[1]SAN ANTONIO'!AN375+'[1]SAN LUIS'!AN307+'[1]SAN LUIS'!AN341+'[1]SAN LUIS'!AN375+'[1]SANTA ISABEL'!AN307+'[1]SANTA ISABEL'!AN341+'[1]SANTA ISABEL'!AN375+[1]SUAREZ!AN307+[1]SUAREZ!AN341+[1]SUAREZ!AN375+'[1]VALLE DE SAN JUAN'!AN307+'[1]VALLE DE SAN JUAN'!AN341+'[1]VALLE DE SAN JUAN'!AN375+[1]VENADILLO!AN307+[1]VENADILLO!AN341+[1]VENADILLO!AN375+[1]VILLAHERMOSA!AN307+[1]VILLAHERMOSA!AN341+[1]VILLAHERMOSA!AN375+[1]VILLARRICA!AN307+[1]VILLARRICA!AN341+[1]VILLARRICA!AN375</f>
        <v>0</v>
      </c>
      <c r="W12" s="94"/>
      <c r="X12" s="37"/>
      <c r="Y12" s="37"/>
      <c r="Z12" s="1"/>
      <c r="AA12" s="1"/>
      <c r="AB12" s="1"/>
    </row>
    <row r="13" spans="1:28" x14ac:dyDescent="0.25">
      <c r="A13" s="62" t="s">
        <v>33</v>
      </c>
      <c r="B13" s="63"/>
      <c r="C13" s="48" t="s">
        <v>29</v>
      </c>
      <c r="D13" s="50"/>
      <c r="E13" s="12">
        <v>0</v>
      </c>
      <c r="F13" s="12">
        <v>2</v>
      </c>
      <c r="G13" s="12">
        <v>0</v>
      </c>
      <c r="H13" s="12">
        <v>0</v>
      </c>
      <c r="I13" s="12">
        <v>0</v>
      </c>
      <c r="J13" s="12">
        <v>1</v>
      </c>
      <c r="K13" s="12">
        <f>E13+G13+I13</f>
        <v>0</v>
      </c>
      <c r="L13" s="12">
        <f>F13+H13+J13</f>
        <v>3</v>
      </c>
      <c r="M13" s="13"/>
      <c r="N13" s="67" t="s">
        <v>34</v>
      </c>
      <c r="O13" s="67"/>
      <c r="P13" s="38" t="s">
        <v>29</v>
      </c>
      <c r="Q13" s="38"/>
      <c r="R13" s="94">
        <v>18</v>
      </c>
      <c r="S13" s="94"/>
      <c r="T13" s="94">
        <f>[1]IBAGUE!AL308+[1]IBAGUE!AL342+[1]IBAGUE!AL376+[1]ALPUJARRA!AL308+[1]ALPUJARRA!AL342+[1]ALPUJARRA!AL376+[1]ALVARADO!AL308+[1]ALVARADO!AL342+[1]ALVARADO!AL376+[1]AMBALEMA!AL308+[1]AMBALEMA!AL342+[1]AMBALEMA!AL376+[1]ANZOATEGUI!AL308+[1]ANZOATEGUI!AL342+[1]ANZOATEGUI!AL376+'[1]ARMERO GUAYABAL'!AL308+'[1]ARMERO GUAYABAL'!AL342+'[1]ARMERO GUAYABAL'!AL376+[1]ATACO!AL308+[1]ATACO!AL342+[1]ATACO!AL376+[1]CAJAMARCA!AL308+[1]CAJAMARCA!AL342+[1]CAJAMARCA!AL376+'[1]CARMEN DE APICALA'!AL308+'[1]CARMEN DE APICALA'!AL342+'[1]CARMEN DE APICALA'!AL376+[1]CASABIANCA!AL308+[1]CASABIANCA!AL342+[1]CASABIANCA!AL376+[1]CHAPARRAL!AL308+[1]CHAPARRAL!AL342+[1]CHAPARRAL!AL376+[1]COELLO!AL308+[1]COELLO!AL342+[1]COELLO!AL376+[1]COYAIMA!AL308+[1]COYAIMA!AL342+[1]COYAIMA!AL376+[1]CUNDAY!AL308+[1]CUNDAY!AL342+[1]CUNDAY!AL376+[1]DOLORES!AL308+[1]DOLORES!AL342+[1]DOLORES!AL376+[1]ESPINAL!AL308+[1]ESPINAL!AL342+[1]ESPINAL!AL376+[1]FALAN!AL308+[1]FALAN!AL342+[1]FALAN!AL376+[1]FLANDES!AL308+[1]FLANDES!AL342+[1]FLANDES!AL376+[1]FRESNO!AL308+[1]FRESNO!AL342+[1]FRESNO!AL376+[1]GUAMO!AL308+[1]GUAMO!AL342+[1]GUAMO!AL376+[1]HERVEO!AL308+[1]HERVEO!AL342+[1]HERVEO!AL376+[1]HONDA!AL308+[1]HONDA!AL342+[1]HONDA!AL376+[1]ICONONZO!AL308+[1]ICONONZO!AL342+[1]ICONONZO!AL376+[1]LERIDA!AL308+[1]LERIDA!AL342+[1]LERIDA!AL376+[1]LIBANO!AL308+[1]LIBANO!AL342+[1]LIBANO!AL376+[1]MARIQUITA!AL308+[1]MARIQUITA!AL342+[1]MARIQUITA!AL376+[1]MELGAR!AL308+[1]MELGAR!AL342+[1]MELGAR!AL376+[1]MURILLO!AL308+[1]MURILLO!AL342+[1]MURILLO!AL376+[1]NATAGAIMA!AL308+[1]NATAGAIMA!AL342+[1]NATAGAIMA!AL376+[1]ORTEGA!AL308+[1]ORTEGA!AL342+[1]ORTEGA!AL376+[1]PALOCABILDO!AL308+[1]PALOCABILDO!AL342+[1]PALOCABILDO!AL376+[1]PIEDRAS!AL308+[1]PIEDRAS!AL342+[1]PIEDRAS!AL376+[1]PLANADAS!AL308+[1]PLANADAS!AL342+[1]PLANADAS!AL376+[1]PRADO!AL308+[1]PRADO!AL342+[1]PRADO!AL376+[1]PURIFICACION!AL308+[1]PURIFICACION!AL342+[1]PURIFICACION!AL376+[1]RIOBLANCO!AL308+[1]RIOBLANCO!AL342+[1]RIOBLANCO!AL376+[1]RONCESVALLES!AL308+[1]RONCESVALLES!AL342+[1]RONCESVALLES!AL376+[1]ROVIRA!AL308+[1]ROVIRA!AL342+[1]ROVIRA!AL376+[1]SALDAÑA!AL308+[1]SALDAÑA!AL342+[1]SALDAÑA!AL376+'[1]SAN ANTONIO'!AL308+'[1]SAN ANTONIO'!AL342+'[1]SAN ANTONIO'!AL376+'[1]SAN LUIS'!AL308+'[1]SAN LUIS'!AL342+'[1]SAN LUIS'!AL376+'[1]SANTA ISABEL'!AL308+'[1]SANTA ISABEL'!AL342+'[1]SANTA ISABEL'!AL376+[1]SUAREZ!AL308+[1]SUAREZ!AL342+[1]SUAREZ!AL376+'[1]VALLE DE SAN JUAN'!AL308+'[1]VALLE DE SAN JUAN'!AL342+'[1]VALLE DE SAN JUAN'!AL376+[1]VENADILLO!AL308+[1]VENADILLO!AL342+[1]VENADILLO!AL376+[1]VILLAHERMOSA!AL308+[1]VILLAHERMOSA!AL342+[1]VILLAHERMOSA!AL376+[1]VILLARRICA!AL308+[1]VILLARRICA!AL342+[1]VILLARRICA!AL376</f>
        <v>0</v>
      </c>
      <c r="U13" s="94"/>
      <c r="V13" s="94">
        <f>[1]IBAGUE!AN308+[1]IBAGUE!AN342+[1]IBAGUE!AN376+[1]ALPUJARRA!AN308+[1]ALPUJARRA!AN342+[1]ALPUJARRA!AN376+[1]ALVARADO!AN308+[1]ALVARADO!AN342+[1]ALVARADO!AN376+[1]AMBALEMA!AN308+[1]AMBALEMA!AN342+[1]AMBALEMA!AN376+[1]ANZOATEGUI!AN308+[1]ANZOATEGUI!AN342+[1]ANZOATEGUI!AN376+'[1]ARMERO GUAYABAL'!AN308+'[1]ARMERO GUAYABAL'!AN342+'[1]ARMERO GUAYABAL'!AN376+[1]ATACO!AN308+[1]ATACO!AN342+[1]ATACO!AN376+[1]CAJAMARCA!AN308+[1]CAJAMARCA!AN342+[1]CAJAMARCA!AN376+'[1]CARMEN DE APICALA'!AN308+'[1]CARMEN DE APICALA'!AN342+'[1]CARMEN DE APICALA'!AN376+[1]CASABIANCA!AN308+[1]CASABIANCA!AN342+[1]CASABIANCA!AN376+[1]CHAPARRAL!AN308+[1]CHAPARRAL!AN342+[1]CHAPARRAL!AN376+[1]COELLO!AN308+[1]COELLO!AN342+[1]COELLO!AN376+[1]COYAIMA!AN308+[1]COYAIMA!AN342+[1]COYAIMA!AN376+[1]CUNDAY!AN308+[1]CUNDAY!AN342+[1]CUNDAY!AN376+[1]DOLORES!AN308+[1]DOLORES!AN342+[1]DOLORES!AN376+[1]ESPINAL!AN308+[1]ESPINAL!AN342+[1]ESPINAL!AN376+[1]FALAN!AN308+[1]FALAN!AN342+[1]FALAN!AN376+[1]FLANDES!AN308+[1]FLANDES!AN342+[1]FLANDES!AN376+[1]FRESNO!AN308+[1]FRESNO!AN342+[1]FRESNO!AN376+[1]GUAMO!AN308+[1]GUAMO!AN342+[1]GUAMO!AN376+[1]HERVEO!AN308+[1]HERVEO!AN342+[1]HERVEO!AN376+[1]HONDA!AN308+[1]HONDA!AN342+[1]HONDA!AN376+[1]ICONONZO!AN308+[1]ICONONZO!AN342+[1]ICONONZO!AN376+[1]LERIDA!AN308+[1]LERIDA!AN342+[1]LERIDA!AN376+[1]LIBANO!AN308+[1]LIBANO!AN342+[1]LIBANO!AN376+[1]MARIQUITA!AN308+[1]MARIQUITA!AN342+[1]MARIQUITA!AN376+[1]MELGAR!AN308+[1]MELGAR!AN342+[1]MELGAR!AN376+[1]MURILLO!AN308+[1]MURILLO!AN342+[1]MURILLO!AN376+[1]NATAGAIMA!AN308+[1]NATAGAIMA!AN342+[1]NATAGAIMA!AN376+[1]ORTEGA!AN308+[1]ORTEGA!AN342+[1]ORTEGA!AN376+[1]PALOCABILDO!AN308+[1]PALOCABILDO!AN342+[1]PALOCABILDO!AN376+[1]PIEDRAS!AN308+[1]PIEDRAS!AN342+[1]PIEDRAS!AN376+[1]PLANADAS!AN308+[1]PLANADAS!AN342+[1]PLANADAS!AN376+[1]PRADO!AN308+[1]PRADO!AN342+[1]PRADO!AN376+[1]PURIFICACION!AN308+[1]PURIFICACION!AN342+[1]PURIFICACION!AN376+[1]RIOBLANCO!AN308+[1]RIOBLANCO!AN342+[1]RIOBLANCO!AN376+[1]RONCESVALLES!AN308+[1]RONCESVALLES!AN342+[1]RONCESVALLES!AN376+[1]ROVIRA!AN308+[1]ROVIRA!AN342+[1]ROVIRA!AN376+[1]SALDAÑA!AN308+[1]SALDAÑA!AN342+[1]SALDAÑA!AN376+'[1]SAN ANTONIO'!AN308+'[1]SAN ANTONIO'!AN342+'[1]SAN ANTONIO'!AN376+'[1]SAN LUIS'!AN308+'[1]SAN LUIS'!AN342+'[1]SAN LUIS'!AN376+'[1]SANTA ISABEL'!AN308+'[1]SANTA ISABEL'!AN342+'[1]SANTA ISABEL'!AN376+[1]SUAREZ!AN308+[1]SUAREZ!AN342+[1]SUAREZ!AN376+'[1]VALLE DE SAN JUAN'!AN308+'[1]VALLE DE SAN JUAN'!AN342+'[1]VALLE DE SAN JUAN'!AN376+[1]VENADILLO!AN308+[1]VENADILLO!AN342+[1]VENADILLO!AN376+[1]VILLAHERMOSA!AN308+[1]VILLAHERMOSA!AN342+[1]VILLAHERMOSA!AN376+[1]VILLARRICA!AN308+[1]VILLARRICA!AN342+[1]VILLARRICA!AN376</f>
        <v>0</v>
      </c>
      <c r="W13" s="94"/>
      <c r="X13" s="37"/>
      <c r="Y13" s="37"/>
      <c r="Z13" s="1"/>
      <c r="AA13" s="1"/>
      <c r="AB13" s="1"/>
    </row>
    <row r="14" spans="1:28" x14ac:dyDescent="0.25">
      <c r="A14" s="64"/>
      <c r="B14" s="65"/>
      <c r="C14" s="48" t="s">
        <v>32</v>
      </c>
      <c r="D14" s="50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>E14+G14+I14</f>
        <v>0</v>
      </c>
      <c r="L14" s="12">
        <f>F14+H14+J14</f>
        <v>0</v>
      </c>
      <c r="M14" s="13"/>
      <c r="N14" s="67"/>
      <c r="O14" s="67"/>
      <c r="P14" s="38" t="s">
        <v>32</v>
      </c>
      <c r="Q14" s="38"/>
      <c r="R14" s="94">
        <f>[1]IBAGUE!AJ309+[1]IBAGUE!AJ343+[1]IBAGUE!AJ377+[1]ALPUJARRA!AJ309+[1]ALPUJARRA!AJ343+[1]ALPUJARRA!AJ377+[1]ALVARADO!AJ309+[1]ALVARADO!AJ343+[1]ALVARADO!AJ377+[1]AMBALEMA!AJ309+[1]AMBALEMA!AJ343+[1]AMBALEMA!AJ377+[1]ANZOATEGUI!AJ309+[1]ANZOATEGUI!AJ343+[1]ANZOATEGUI!AJ377+'[1]ARMERO GUAYABAL'!AJ309+'[1]ARMERO GUAYABAL'!AJ343+'[1]ARMERO GUAYABAL'!AJ377+[1]ATACO!AJ309+[1]ATACO!AJ343+[1]ATACO!AJ377+[1]CAJAMARCA!AJ309+[1]CAJAMARCA!AJ343+[1]CAJAMARCA!AJ377+'[1]CARMEN DE APICALA'!AJ309+'[1]CARMEN DE APICALA'!AJ343+'[1]CARMEN DE APICALA'!AJ377+[1]CASABIANCA!AJ309+[1]CASABIANCA!AJ343+[1]CASABIANCA!AJ377+[1]CHAPARRAL!AJ309+[1]CHAPARRAL!AJ343+[1]CHAPARRAL!AJ377+[1]COELLO!AJ309+[1]COELLO!AJ343+[1]COELLO!AJ377+[1]COYAIMA!AJ309+[1]COYAIMA!AJ343+[1]COYAIMA!AJ377+[1]CUNDAY!AJ309+[1]CUNDAY!AJ343+[1]CUNDAY!AJ377+[1]DOLORES!AJ309+[1]DOLORES!AJ343+[1]DOLORES!AJ377+[1]ESPINAL!AJ309+[1]ESPINAL!AJ343+[1]ESPINAL!AJ377+[1]FALAN!AJ309+[1]FALAN!AJ343+[1]FALAN!AJ377+[1]FLANDES!AJ309+[1]FLANDES!AJ343+[1]FLANDES!AJ377+[1]FRESNO!AJ309+[1]FRESNO!AJ343+[1]FRESNO!AJ377+[1]GUAMO!AJ309+[1]GUAMO!AJ343+[1]GUAMO!AJ377+[1]HERVEO!AJ309+[1]HERVEO!AJ343+[1]HERVEO!AJ377+[1]HONDA!AJ309+[1]HONDA!AJ343+[1]HONDA!AJ377+[1]ICONONZO!AJ309+[1]ICONONZO!AJ343+[1]ICONONZO!AJ377+[1]LERIDA!AJ309+[1]LERIDA!AJ343+[1]LERIDA!AJ377+[1]LIBANO!AJ309+[1]LIBANO!AJ343+[1]LIBANO!AJ377+[1]MARIQUITA!AJ309+[1]MARIQUITA!AJ343+[1]MARIQUITA!AJ377+[1]MELGAR!AJ309+[1]MELGAR!AJ343+[1]MELGAR!AJ377+[1]MURILLO!AJ309+[1]MURILLO!AJ343+[1]MURILLO!AJ377+[1]NATAGAIMA!AJ309+[1]NATAGAIMA!AJ343+[1]NATAGAIMA!AJ377+[1]ORTEGA!AJ309+[1]ORTEGA!AJ343+[1]ORTEGA!AJ377+[1]PALOCABILDO!AJ309+[1]PALOCABILDO!AJ343+[1]PALOCABILDO!AJ377+[1]PIEDRAS!AJ309+[1]PIEDRAS!AJ343+[1]PIEDRAS!AJ377+[1]PLANADAS!AJ309+[1]PLANADAS!AJ343+[1]PLANADAS!AJ377+[1]PRADO!AJ309+[1]PRADO!AJ343+[1]PRADO!AJ377+[1]PURIFICACION!AJ309+[1]PURIFICACION!AJ343+[1]PURIFICACION!AJ377+[1]RIOBLANCO!AJ309+[1]RIOBLANCO!AJ343+[1]RIOBLANCO!AJ377+[1]RONCESVALLES!AJ309+[1]RONCESVALLES!AJ343+[1]RONCESVALLES!AJ377+[1]ROVIRA!AJ309+[1]ROVIRA!AJ343+[1]ROVIRA!AJ377+[1]SALDAÑA!AJ309+[1]SALDAÑA!AJ343+[1]SALDAÑA!AJ377+'[1]SAN ANTONIO'!AJ309+'[1]SAN ANTONIO'!AJ343+'[1]SAN ANTONIO'!AJ377+'[1]SAN LUIS'!AJ309+'[1]SAN LUIS'!AJ343+'[1]SAN LUIS'!AJ377+'[1]SANTA ISABEL'!AJ309+'[1]SANTA ISABEL'!AJ343+'[1]SANTA ISABEL'!AJ377+[1]SUAREZ!AJ309+[1]SUAREZ!AJ343+[1]SUAREZ!AJ377+'[1]VALLE DE SAN JUAN'!AJ309+'[1]VALLE DE SAN JUAN'!AJ343+'[1]VALLE DE SAN JUAN'!AJ377+[1]VENADILLO!AJ309+[1]VENADILLO!AJ343+[1]VENADILLO!AJ377+[1]VILLAHERMOSA!AJ309+[1]VILLAHERMOSA!AJ343+[1]VILLAHERMOSA!AJ377+[1]VILLARRICA!AJ309+[1]VILLARRICA!AJ343+[1]VILLARRICA!AJ377</f>
        <v>0</v>
      </c>
      <c r="S14" s="94"/>
      <c r="T14" s="94">
        <f>[1]IBAGUE!AL309+[1]IBAGUE!AL343+[1]IBAGUE!AL377+[1]ALPUJARRA!AL309+[1]ALPUJARRA!AL343+[1]ALPUJARRA!AL377+[1]ALVARADO!AL309+[1]ALVARADO!AL343+[1]ALVARADO!AL377+[1]AMBALEMA!AL309+[1]AMBALEMA!AL343+[1]AMBALEMA!AL377+[1]ANZOATEGUI!AL309+[1]ANZOATEGUI!AL343+[1]ANZOATEGUI!AL377+'[1]ARMERO GUAYABAL'!AL309+'[1]ARMERO GUAYABAL'!AL343+'[1]ARMERO GUAYABAL'!AL377+[1]ATACO!AL309+[1]ATACO!AL343+[1]ATACO!AL377+[1]CAJAMARCA!AL309+[1]CAJAMARCA!AL343+[1]CAJAMARCA!AL377+'[1]CARMEN DE APICALA'!AL309+'[1]CARMEN DE APICALA'!AL343+'[1]CARMEN DE APICALA'!AL377+[1]CASABIANCA!AL309+[1]CASABIANCA!AL343+[1]CASABIANCA!AL377+[1]CHAPARRAL!AL309+[1]CHAPARRAL!AL343+[1]CHAPARRAL!AL377+[1]COELLO!AL309+[1]COELLO!AL343+[1]COELLO!AL377+[1]COYAIMA!AL309+[1]COYAIMA!AL343+[1]COYAIMA!AL377+[1]CUNDAY!AL309+[1]CUNDAY!AL343+[1]CUNDAY!AL377+[1]DOLORES!AL309+[1]DOLORES!AL343+[1]DOLORES!AL377+[1]ESPINAL!AL309+[1]ESPINAL!AL343+[1]ESPINAL!AL377+[1]FALAN!AL309+[1]FALAN!AL343+[1]FALAN!AL377+[1]FLANDES!AL309+[1]FLANDES!AL343+[1]FLANDES!AL377+[1]FRESNO!AL309+[1]FRESNO!AL343+[1]FRESNO!AL377+[1]GUAMO!AL309+[1]GUAMO!AL343+[1]GUAMO!AL377+[1]HERVEO!AL309+[1]HERVEO!AL343+[1]HERVEO!AL377+[1]HONDA!AL309+[1]HONDA!AL343+[1]HONDA!AL377+[1]ICONONZO!AL309+[1]ICONONZO!AL343+[1]ICONONZO!AL377+[1]LERIDA!AL309+[1]LERIDA!AL343+[1]LERIDA!AL377+[1]LIBANO!AL309+[1]LIBANO!AL343+[1]LIBANO!AL377+[1]MARIQUITA!AL309+[1]MARIQUITA!AL343+[1]MARIQUITA!AL377+[1]MELGAR!AL309+[1]MELGAR!AL343+[1]MELGAR!AL377+[1]MURILLO!AL309+[1]MURILLO!AL343+[1]MURILLO!AL377+[1]NATAGAIMA!AL309+[1]NATAGAIMA!AL343+[1]NATAGAIMA!AL377+[1]ORTEGA!AL309+[1]ORTEGA!AL343+[1]ORTEGA!AL377+[1]PALOCABILDO!AL309+[1]PALOCABILDO!AL343+[1]PALOCABILDO!AL377+[1]PIEDRAS!AL309+[1]PIEDRAS!AL343+[1]PIEDRAS!AL377+[1]PLANADAS!AL309+[1]PLANADAS!AL343+[1]PLANADAS!AL377+[1]PRADO!AL309+[1]PRADO!AL343+[1]PRADO!AL377+[1]PURIFICACION!AL309+[1]PURIFICACION!AL343+[1]PURIFICACION!AL377+[1]RIOBLANCO!AL309+[1]RIOBLANCO!AL343+[1]RIOBLANCO!AL377+[1]RONCESVALLES!AL309+[1]RONCESVALLES!AL343+[1]RONCESVALLES!AL377+[1]ROVIRA!AL309+[1]ROVIRA!AL343+[1]ROVIRA!AL377+[1]SALDAÑA!AL309+[1]SALDAÑA!AL343+[1]SALDAÑA!AL377+'[1]SAN ANTONIO'!AL309+'[1]SAN ANTONIO'!AL343+'[1]SAN ANTONIO'!AL377+'[1]SAN LUIS'!AL309+'[1]SAN LUIS'!AL343+'[1]SAN LUIS'!AL377+'[1]SANTA ISABEL'!AL309+'[1]SANTA ISABEL'!AL343+'[1]SANTA ISABEL'!AL377+[1]SUAREZ!AL309+[1]SUAREZ!AL343+[1]SUAREZ!AL377+'[1]VALLE DE SAN JUAN'!AL309+'[1]VALLE DE SAN JUAN'!AL343+'[1]VALLE DE SAN JUAN'!AL377+[1]VENADILLO!AL309+[1]VENADILLO!AL343+[1]VENADILLO!AL377+[1]VILLAHERMOSA!AL309+[1]VILLAHERMOSA!AL343+[1]VILLAHERMOSA!AL377+[1]VILLARRICA!AL309+[1]VILLARRICA!AL343+[1]VILLARRICA!AL377</f>
        <v>0</v>
      </c>
      <c r="U14" s="94"/>
      <c r="V14" s="94">
        <f>[1]IBAGUE!AN309+[1]IBAGUE!AN343+[1]IBAGUE!AN377+[1]ALPUJARRA!AN309+[1]ALPUJARRA!AN343+[1]ALPUJARRA!AN377+[1]ALVARADO!AN309+[1]ALVARADO!AN343+[1]ALVARADO!AN377+[1]AMBALEMA!AN309+[1]AMBALEMA!AN343+[1]AMBALEMA!AN377+[1]ANZOATEGUI!AN309+[1]ANZOATEGUI!AN343+[1]ANZOATEGUI!AN377+'[1]ARMERO GUAYABAL'!AN309+'[1]ARMERO GUAYABAL'!AN343+'[1]ARMERO GUAYABAL'!AN377+[1]ATACO!AN309+[1]ATACO!AN343+[1]ATACO!AN377+[1]CAJAMARCA!AN309+[1]CAJAMARCA!AN343+[1]CAJAMARCA!AN377+'[1]CARMEN DE APICALA'!AN309+'[1]CARMEN DE APICALA'!AN343+'[1]CARMEN DE APICALA'!AN377+[1]CASABIANCA!AN309+[1]CASABIANCA!AN343+[1]CASABIANCA!AN377+[1]CHAPARRAL!AN309+[1]CHAPARRAL!AN343+[1]CHAPARRAL!AN377+[1]COELLO!AN309+[1]COELLO!AN343+[1]COELLO!AN377+[1]COYAIMA!AN309+[1]COYAIMA!AN343+[1]COYAIMA!AN377+[1]CUNDAY!AN309+[1]CUNDAY!AN343+[1]CUNDAY!AN377+[1]DOLORES!AN309+[1]DOLORES!AN343+[1]DOLORES!AN377+[1]ESPINAL!AN309+[1]ESPINAL!AN343+[1]ESPINAL!AN377+[1]FALAN!AN309+[1]FALAN!AN343+[1]FALAN!AN377+[1]FLANDES!AN309+[1]FLANDES!AN343+[1]FLANDES!AN377+[1]FRESNO!AN309+[1]FRESNO!AN343+[1]FRESNO!AN377+[1]GUAMO!AN309+[1]GUAMO!AN343+[1]GUAMO!AN377+[1]HERVEO!AN309+[1]HERVEO!AN343+[1]HERVEO!AN377+[1]HONDA!AN309+[1]HONDA!AN343+[1]HONDA!AN377+[1]ICONONZO!AN309+[1]ICONONZO!AN343+[1]ICONONZO!AN377+[1]LERIDA!AN309+[1]LERIDA!AN343+[1]LERIDA!AN377+[1]LIBANO!AN309+[1]LIBANO!AN343+[1]LIBANO!AN377+[1]MARIQUITA!AN309+[1]MARIQUITA!AN343+[1]MARIQUITA!AN377+[1]MELGAR!AN309+[1]MELGAR!AN343+[1]MELGAR!AN377+[1]MURILLO!AN309+[1]MURILLO!AN343+[1]MURILLO!AN377+[1]NATAGAIMA!AN309+[1]NATAGAIMA!AN343+[1]NATAGAIMA!AN377+[1]ORTEGA!AN309+[1]ORTEGA!AN343+[1]ORTEGA!AN377+[1]PALOCABILDO!AN309+[1]PALOCABILDO!AN343+[1]PALOCABILDO!AN377+[1]PIEDRAS!AN309+[1]PIEDRAS!AN343+[1]PIEDRAS!AN377+[1]PLANADAS!AN309+[1]PLANADAS!AN343+[1]PLANADAS!AN377+[1]PRADO!AN309+[1]PRADO!AN343+[1]PRADO!AN377+[1]PURIFICACION!AN309+[1]PURIFICACION!AN343+[1]PURIFICACION!AN377+[1]RIOBLANCO!AN309+[1]RIOBLANCO!AN343+[1]RIOBLANCO!AN377+[1]RONCESVALLES!AN309+[1]RONCESVALLES!AN343+[1]RONCESVALLES!AN377+[1]ROVIRA!AN309+[1]ROVIRA!AN343+[1]ROVIRA!AN377+[1]SALDAÑA!AN309+[1]SALDAÑA!AN343+[1]SALDAÑA!AN377+'[1]SAN ANTONIO'!AN309+'[1]SAN ANTONIO'!AN343+'[1]SAN ANTONIO'!AN377+'[1]SAN LUIS'!AN309+'[1]SAN LUIS'!AN343+'[1]SAN LUIS'!AN377+'[1]SANTA ISABEL'!AN309+'[1]SANTA ISABEL'!AN343+'[1]SANTA ISABEL'!AN377+[1]SUAREZ!AN309+[1]SUAREZ!AN343+[1]SUAREZ!AN377+'[1]VALLE DE SAN JUAN'!AN309+'[1]VALLE DE SAN JUAN'!AN343+'[1]VALLE DE SAN JUAN'!AN377+[1]VENADILLO!AN309+[1]VENADILLO!AN343+[1]VENADILLO!AN377+[1]VILLAHERMOSA!AN309+[1]VILLAHERMOSA!AN343+[1]VILLAHERMOSA!AN377+[1]VILLARRICA!AN309+[1]VILLARRICA!AN343+[1]VILLARRICA!AN377</f>
        <v>0</v>
      </c>
      <c r="W14" s="94"/>
      <c r="X14" s="37"/>
      <c r="Y14" s="37"/>
      <c r="Z14" s="1"/>
      <c r="AA14" s="1"/>
      <c r="AB14" s="1"/>
    </row>
    <row r="15" spans="1:28" x14ac:dyDescent="0.25">
      <c r="A15" s="62" t="s">
        <v>35</v>
      </c>
      <c r="B15" s="63"/>
      <c r="C15" s="48" t="s">
        <v>29</v>
      </c>
      <c r="D15" s="50"/>
      <c r="E15" s="12">
        <v>2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f t="shared" ref="K15:L16" si="0">E15+G15+I15</f>
        <v>3</v>
      </c>
      <c r="L15" s="12">
        <f t="shared" si="0"/>
        <v>0</v>
      </c>
      <c r="M15" s="1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64"/>
      <c r="B16" s="65"/>
      <c r="C16" s="48" t="s">
        <v>32</v>
      </c>
      <c r="D16" s="50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f t="shared" si="0"/>
        <v>0</v>
      </c>
      <c r="L16" s="12">
        <f t="shared" si="0"/>
        <v>0</v>
      </c>
      <c r="M16" s="13"/>
      <c r="N16" s="1"/>
      <c r="O16" s="1"/>
      <c r="P16" s="1"/>
      <c r="Q16" s="1"/>
      <c r="R16" s="1"/>
      <c r="S16" s="1"/>
      <c r="T16" s="13"/>
      <c r="U16" s="1"/>
      <c r="V16" s="1"/>
      <c r="W16" s="1"/>
      <c r="X16" s="1"/>
      <c r="Y16" s="1"/>
      <c r="Z16" s="1"/>
      <c r="AA16" s="1"/>
      <c r="AB16" s="1"/>
    </row>
    <row r="17" spans="1:33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"/>
      <c r="O17" s="1"/>
      <c r="P17" s="1"/>
      <c r="Q17" s="1"/>
      <c r="R17" s="1"/>
      <c r="S17" s="1"/>
      <c r="T17" s="14"/>
      <c r="U17" s="14"/>
      <c r="V17" s="14"/>
      <c r="W17" s="14"/>
      <c r="X17" s="14"/>
      <c r="Y17" s="14"/>
      <c r="Z17" s="1"/>
      <c r="AA17" s="1"/>
      <c r="AB17" s="1"/>
    </row>
    <row r="18" spans="1:33" s="6" customFormat="1" ht="15" x14ac:dyDescent="0.25">
      <c r="A18" s="47" t="s">
        <v>36</v>
      </c>
      <c r="B18" s="47"/>
      <c r="C18" s="47"/>
      <c r="D18" s="66" t="s">
        <v>33</v>
      </c>
      <c r="E18" s="66"/>
      <c r="F18" s="66" t="s">
        <v>35</v>
      </c>
      <c r="G18" s="66"/>
      <c r="I18" s="15"/>
      <c r="J18" s="5"/>
      <c r="K18" s="51" t="s">
        <v>37</v>
      </c>
      <c r="L18" s="52"/>
      <c r="M18" s="53"/>
      <c r="N18" s="57" t="s">
        <v>38</v>
      </c>
      <c r="O18" s="58"/>
      <c r="P18" s="57" t="s">
        <v>39</v>
      </c>
      <c r="Q18" s="58"/>
      <c r="R18" s="5"/>
      <c r="S18" s="5"/>
      <c r="T18" s="59" t="s">
        <v>40</v>
      </c>
      <c r="U18" s="59"/>
      <c r="V18" s="59"/>
      <c r="W18" s="59"/>
      <c r="X18" s="59"/>
      <c r="Y18" s="59"/>
      <c r="Z18" s="5"/>
      <c r="AA18" s="5"/>
      <c r="AB18" s="5"/>
    </row>
    <row r="19" spans="1:33" s="6" customFormat="1" ht="15" x14ac:dyDescent="0.25">
      <c r="A19" s="47"/>
      <c r="B19" s="47"/>
      <c r="C19" s="47"/>
      <c r="D19" s="11" t="s">
        <v>30</v>
      </c>
      <c r="E19" s="11" t="s">
        <v>31</v>
      </c>
      <c r="F19" s="11" t="s">
        <v>30</v>
      </c>
      <c r="G19" s="11" t="s">
        <v>31</v>
      </c>
      <c r="I19" s="15"/>
      <c r="J19" s="5"/>
      <c r="K19" s="54"/>
      <c r="L19" s="55"/>
      <c r="M19" s="56"/>
      <c r="N19" s="11" t="s">
        <v>30</v>
      </c>
      <c r="O19" s="11" t="s">
        <v>31</v>
      </c>
      <c r="P19" s="11" t="s">
        <v>30</v>
      </c>
      <c r="Q19" s="11" t="s">
        <v>31</v>
      </c>
      <c r="R19" s="5"/>
      <c r="S19" s="5"/>
      <c r="T19" s="39" t="s">
        <v>41</v>
      </c>
      <c r="U19" s="40"/>
      <c r="V19" s="40"/>
      <c r="W19" s="41"/>
      <c r="X19" s="60" t="e">
        <f>COUNTIFS('[3]2014'!$B:$B,"OCTUBRE",'[3]2014'!$F:$F,"&lt;&gt;SIN REGISTRO DE CONVIVIENTES")+COUNTIFS('[3]2014'!$B:$B,"NOVIEMBRE",'[3]2014'!$F:$F,"&lt;&gt;SIN REGISTRO DE CONVIVIENTES")+COUNTIFS('[3]2014'!$B:$B,"DICIEMBRE",'[3]2014'!$F:$F,"&lt;&gt;SIN REGISTRO DE CONVIVIENTES")</f>
        <v>#VALUE!</v>
      </c>
      <c r="Y19" s="61"/>
      <c r="Z19" s="5"/>
      <c r="AA19" s="5"/>
      <c r="AB19" s="5"/>
    </row>
    <row r="20" spans="1:33" x14ac:dyDescent="0.25">
      <c r="A20" s="38" t="s">
        <v>29</v>
      </c>
      <c r="B20" s="38"/>
      <c r="C20" s="38"/>
      <c r="D20" s="12">
        <v>0</v>
      </c>
      <c r="E20" s="12">
        <v>1</v>
      </c>
      <c r="F20" s="12">
        <v>0</v>
      </c>
      <c r="G20" s="12">
        <v>0</v>
      </c>
      <c r="I20" s="16"/>
      <c r="J20" s="1"/>
      <c r="K20" s="48" t="s">
        <v>29</v>
      </c>
      <c r="L20" s="49"/>
      <c r="M20" s="50"/>
      <c r="N20" s="12">
        <v>0</v>
      </c>
      <c r="O20" s="12">
        <v>1</v>
      </c>
      <c r="P20" s="12">
        <v>0</v>
      </c>
      <c r="Q20" s="12">
        <v>4</v>
      </c>
      <c r="R20" s="1"/>
      <c r="S20" s="1"/>
      <c r="T20" s="39" t="s">
        <v>42</v>
      </c>
      <c r="U20" s="40"/>
      <c r="V20" s="40"/>
      <c r="W20" s="41"/>
      <c r="X20" s="60" t="e">
        <f>COUNTIFS('[3]2014'!$B:$B,"OCTUBRE",'[3]2014'!$F:$F,"&lt;&gt;SIN REGISTRO DE CONVIVIENTES",'[3]2014'!$L:$L,"X")+COUNTIFS('[3]2014'!$B:$B,"NOVIEMBRE",'[3]2014'!$F:$F,"&lt;&gt;SIN REGISTRO DE CONVIVIENTES",'[3]2014'!$L:$L,"X")+COUNTIFS('[3]2014'!$B:$B,"DICIEMBRE",'[3]2014'!$F:$F,"&lt;&gt;SIN REGISTRO DE CONVIVIENTES",'[3]2014'!$L:$L,"X")</f>
        <v>#VALUE!</v>
      </c>
      <c r="Y20" s="61"/>
      <c r="Z20" s="1"/>
      <c r="AA20" s="1"/>
      <c r="AB20" s="1"/>
      <c r="AG20" s="1"/>
    </row>
    <row r="21" spans="1:33" x14ac:dyDescent="0.25">
      <c r="A21" s="38" t="s">
        <v>32</v>
      </c>
      <c r="B21" s="38"/>
      <c r="C21" s="38"/>
      <c r="D21" s="12">
        <v>0</v>
      </c>
      <c r="E21" s="12">
        <v>0</v>
      </c>
      <c r="F21" s="12">
        <v>0</v>
      </c>
      <c r="G21" s="12">
        <v>0</v>
      </c>
      <c r="I21" s="16"/>
      <c r="J21" s="1"/>
      <c r="K21" s="48" t="s">
        <v>32</v>
      </c>
      <c r="L21" s="49"/>
      <c r="M21" s="50"/>
      <c r="N21" s="12">
        <v>0</v>
      </c>
      <c r="O21" s="12">
        <v>0</v>
      </c>
      <c r="P21" s="12">
        <v>0</v>
      </c>
      <c r="Q21" s="12">
        <v>0</v>
      </c>
      <c r="R21" s="1"/>
      <c r="S21" s="1"/>
      <c r="T21" s="39" t="s">
        <v>43</v>
      </c>
      <c r="U21" s="40"/>
      <c r="V21" s="40"/>
      <c r="W21" s="41"/>
      <c r="X21" s="42"/>
      <c r="Y21" s="43"/>
      <c r="Z21" s="1"/>
      <c r="AA21" s="1"/>
      <c r="AB21" s="1"/>
      <c r="AG21" s="1"/>
    </row>
    <row r="22" spans="1:33" x14ac:dyDescent="0.25">
      <c r="I22" s="16"/>
      <c r="J22" s="1"/>
      <c r="K22" s="13"/>
      <c r="L22" s="13"/>
      <c r="N22" s="13"/>
      <c r="O22" s="13"/>
      <c r="P22" s="13"/>
      <c r="Q22" s="13"/>
      <c r="R22" s="1"/>
      <c r="S22" s="1"/>
      <c r="T22" s="39" t="s">
        <v>44</v>
      </c>
      <c r="U22" s="40"/>
      <c r="V22" s="40"/>
      <c r="W22" s="41"/>
      <c r="X22" s="60" t="e">
        <f>COUNTIFS('[3]2014'!$B:$B,"OCTUBRE",'[3]2014'!$F:$F,"&lt;&gt;SIN REGISTRO DE CONVIVIENTES",'[3]2014'!$M:$M,"X")+COUNTIFS('[3]2014'!$B:$B,"NOVIEMBRE",'[3]2014'!$F:$F,"&lt;&gt;SIN REGISTRO DE CONVIVIENTES",'[3]2014'!$M:$M,"X")+COUNTIFS('[3]2014'!$B:$B,"DICIEMBRE",'[3]2014'!$F:$F,"&lt;&gt;SIN REGISTRO DE CONVIVIENTES",'[3]2014'!$M:$M,"X")</f>
        <v>#VALUE!</v>
      </c>
      <c r="Y22" s="61"/>
      <c r="Z22" s="1"/>
      <c r="AA22" s="1"/>
      <c r="AB22" s="1"/>
      <c r="AG22" s="1"/>
    </row>
    <row r="23" spans="1:33" x14ac:dyDescent="0.25">
      <c r="D23" s="17" t="s">
        <v>45</v>
      </c>
      <c r="E23" s="17"/>
      <c r="F23" s="17"/>
      <c r="G23" s="17"/>
      <c r="H23" s="17"/>
      <c r="I23" s="17"/>
      <c r="J23" s="18"/>
      <c r="K23" s="19"/>
      <c r="L23" s="1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3" ht="15.75" x14ac:dyDescent="0.25">
      <c r="A24" s="44" t="s">
        <v>46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1"/>
      <c r="AA24" s="1"/>
      <c r="AB24" s="1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0"/>
      <c r="L25" s="20"/>
      <c r="M25" s="20"/>
      <c r="N25" s="21"/>
      <c r="O25" s="21"/>
      <c r="P25" s="21"/>
      <c r="Q25" s="2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46" t="s">
        <v>47</v>
      </c>
      <c r="J26" s="46"/>
      <c r="K26" s="46"/>
      <c r="L26" s="46"/>
      <c r="M26" s="47" t="s">
        <v>48</v>
      </c>
      <c r="N26" s="47"/>
      <c r="O26" s="47" t="s">
        <v>49</v>
      </c>
      <c r="P26" s="47"/>
      <c r="Q26" s="2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46"/>
      <c r="J27" s="46"/>
      <c r="K27" s="46"/>
      <c r="L27" s="46"/>
      <c r="M27" s="11" t="s">
        <v>30</v>
      </c>
      <c r="N27" s="11" t="s">
        <v>31</v>
      </c>
      <c r="O27" s="11" t="s">
        <v>30</v>
      </c>
      <c r="P27" s="11" t="s">
        <v>31</v>
      </c>
      <c r="Q27" s="2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37" t="s">
        <v>33</v>
      </c>
      <c r="J28" s="37"/>
      <c r="K28" s="38" t="s">
        <v>29</v>
      </c>
      <c r="L28" s="38"/>
      <c r="M28" s="12">
        <v>0</v>
      </c>
      <c r="N28" s="12">
        <v>0</v>
      </c>
      <c r="O28" s="12">
        <v>0</v>
      </c>
      <c r="P28" s="12">
        <v>0</v>
      </c>
      <c r="Q28" s="2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37"/>
      <c r="J29" s="37"/>
      <c r="K29" s="38" t="s">
        <v>32</v>
      </c>
      <c r="L29" s="38"/>
      <c r="M29" s="12">
        <v>0</v>
      </c>
      <c r="N29" s="12">
        <v>0</v>
      </c>
      <c r="O29" s="12">
        <v>0</v>
      </c>
      <c r="P29" s="12">
        <v>0</v>
      </c>
      <c r="Q29" s="2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37" t="s">
        <v>35</v>
      </c>
      <c r="J30" s="37"/>
      <c r="K30" s="38" t="s">
        <v>29</v>
      </c>
      <c r="L30" s="38"/>
      <c r="M30" s="12">
        <v>0</v>
      </c>
      <c r="N30" s="12">
        <v>0</v>
      </c>
      <c r="O30" s="12">
        <v>0</v>
      </c>
      <c r="P30" s="12">
        <v>0</v>
      </c>
      <c r="Q30" s="2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37"/>
      <c r="J31" s="37"/>
      <c r="K31" s="38" t="s">
        <v>32</v>
      </c>
      <c r="L31" s="38"/>
      <c r="M31" s="12">
        <v>0</v>
      </c>
      <c r="N31" s="12">
        <v>0</v>
      </c>
      <c r="O31" s="12">
        <v>0</v>
      </c>
      <c r="P31" s="12">
        <v>0</v>
      </c>
      <c r="Q31" s="2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2"/>
      <c r="M32" s="2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x14ac:dyDescent="0.25">
      <c r="A33" s="34" t="s">
        <v>50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6" customFormat="1" ht="15" x14ac:dyDescent="0.25">
      <c r="A35" s="35"/>
      <c r="B35" s="35"/>
      <c r="C35" s="31" t="s">
        <v>51</v>
      </c>
      <c r="D35" s="31"/>
      <c r="E35" s="31"/>
      <c r="F35" s="31"/>
      <c r="G35" s="31" t="s">
        <v>52</v>
      </c>
      <c r="H35" s="31"/>
      <c r="I35" s="31"/>
      <c r="J35" s="31"/>
      <c r="K35" s="36" t="s">
        <v>53</v>
      </c>
      <c r="L35" s="36"/>
      <c r="M35" s="36"/>
      <c r="N35" s="36"/>
      <c r="O35" s="31" t="s">
        <v>54</v>
      </c>
      <c r="P35" s="31"/>
      <c r="Q35" s="31"/>
      <c r="R35" s="31"/>
      <c r="S35" s="36" t="s">
        <v>55</v>
      </c>
      <c r="T35" s="36"/>
      <c r="U35" s="36"/>
      <c r="V35" s="36"/>
      <c r="W35" s="36" t="s">
        <v>27</v>
      </c>
      <c r="X35" s="36"/>
      <c r="Y35" s="36"/>
      <c r="Z35" s="5"/>
      <c r="AA35" s="5"/>
      <c r="AB35" s="5"/>
    </row>
    <row r="36" spans="1:28" s="6" customFormat="1" ht="15" x14ac:dyDescent="0.25">
      <c r="A36" s="35"/>
      <c r="B36" s="35"/>
      <c r="C36" s="31"/>
      <c r="D36" s="31"/>
      <c r="E36" s="31"/>
      <c r="F36" s="31"/>
      <c r="G36" s="31"/>
      <c r="H36" s="31"/>
      <c r="I36" s="31"/>
      <c r="J36" s="31"/>
      <c r="K36" s="36"/>
      <c r="L36" s="36"/>
      <c r="M36" s="36"/>
      <c r="N36" s="36"/>
      <c r="O36" s="31"/>
      <c r="P36" s="31"/>
      <c r="Q36" s="31"/>
      <c r="R36" s="31"/>
      <c r="S36" s="36"/>
      <c r="T36" s="36"/>
      <c r="U36" s="36"/>
      <c r="V36" s="36"/>
      <c r="W36" s="36"/>
      <c r="X36" s="36"/>
      <c r="Y36" s="36"/>
      <c r="Z36" s="5"/>
      <c r="AA36" s="5"/>
      <c r="AB36" s="5"/>
    </row>
    <row r="37" spans="1:28" s="23" customFormat="1" ht="11.25" x14ac:dyDescent="0.25">
      <c r="A37" s="35"/>
      <c r="B37" s="35"/>
      <c r="C37" s="31" t="s">
        <v>56</v>
      </c>
      <c r="D37" s="31"/>
      <c r="E37" s="31"/>
      <c r="F37" s="31"/>
      <c r="G37" s="31"/>
      <c r="H37" s="31"/>
      <c r="I37" s="31"/>
      <c r="J37" s="31"/>
      <c r="K37" s="36"/>
      <c r="L37" s="36"/>
      <c r="M37" s="36"/>
      <c r="N37" s="36"/>
      <c r="O37" s="33" t="s">
        <v>57</v>
      </c>
      <c r="P37" s="33"/>
      <c r="Q37" s="33" t="s">
        <v>58</v>
      </c>
      <c r="R37" s="33"/>
      <c r="S37" s="36"/>
      <c r="T37" s="36"/>
      <c r="U37" s="36"/>
      <c r="V37" s="36"/>
      <c r="W37" s="36"/>
      <c r="X37" s="36"/>
      <c r="Y37" s="36"/>
      <c r="Z37" s="4"/>
      <c r="AA37" s="4"/>
      <c r="AB37" s="4"/>
    </row>
    <row r="38" spans="1:28" s="23" customFormat="1" ht="11.25" x14ac:dyDescent="0.25">
      <c r="A38" s="35"/>
      <c r="B38" s="35"/>
      <c r="C38" s="31"/>
      <c r="D38" s="31"/>
      <c r="E38" s="31"/>
      <c r="F38" s="31"/>
      <c r="G38" s="31"/>
      <c r="H38" s="31"/>
      <c r="I38" s="31"/>
      <c r="J38" s="31"/>
      <c r="K38" s="36"/>
      <c r="L38" s="36"/>
      <c r="M38" s="36"/>
      <c r="N38" s="36"/>
      <c r="O38" s="33"/>
      <c r="P38" s="33"/>
      <c r="Q38" s="33"/>
      <c r="R38" s="33"/>
      <c r="S38" s="36"/>
      <c r="T38" s="36"/>
      <c r="U38" s="36"/>
      <c r="V38" s="36"/>
      <c r="W38" s="36"/>
      <c r="X38" s="36"/>
      <c r="Y38" s="36"/>
      <c r="Z38" s="4"/>
      <c r="AA38" s="4"/>
      <c r="AB38" s="4"/>
    </row>
    <row r="39" spans="1:28" x14ac:dyDescent="0.25">
      <c r="A39" s="31" t="s">
        <v>33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25"/>
      <c r="X39" s="26"/>
      <c r="Y39" s="27"/>
      <c r="Z39" s="1"/>
      <c r="AA39" s="1"/>
      <c r="AB39" s="1"/>
    </row>
    <row r="40" spans="1:28" x14ac:dyDescent="0.25">
      <c r="A40" s="31" t="s">
        <v>59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28"/>
      <c r="X40" s="29"/>
      <c r="Y40" s="30"/>
      <c r="Z40" s="1"/>
      <c r="AA40" s="1"/>
      <c r="AB40" s="1"/>
    </row>
    <row r="41" spans="1:28" x14ac:dyDescent="0.25">
      <c r="A41" s="31" t="s">
        <v>35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25"/>
      <c r="X41" s="26"/>
      <c r="Y41" s="27"/>
      <c r="Z41" s="1"/>
      <c r="AA41" s="1"/>
      <c r="AB41" s="1"/>
    </row>
    <row r="42" spans="1:28" x14ac:dyDescent="0.25">
      <c r="A42" s="31" t="s">
        <v>60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28"/>
      <c r="X42" s="29"/>
      <c r="Y42" s="30"/>
      <c r="Z42" s="1"/>
      <c r="AA42" s="1"/>
      <c r="AB42" s="1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</sheetData>
  <mergeCells count="113">
    <mergeCell ref="A7:C7"/>
    <mergeCell ref="D7:H7"/>
    <mergeCell ref="I7:L7"/>
    <mergeCell ref="M7:P7"/>
    <mergeCell ref="Q7:V7"/>
    <mergeCell ref="W7:Y7"/>
    <mergeCell ref="A2:Y2"/>
    <mergeCell ref="A4:Y4"/>
    <mergeCell ref="A6:C6"/>
    <mergeCell ref="D6:H6"/>
    <mergeCell ref="I6:L6"/>
    <mergeCell ref="M6:P6"/>
    <mergeCell ref="Q6:V6"/>
    <mergeCell ref="W6:Y6"/>
    <mergeCell ref="A8:D8"/>
    <mergeCell ref="E8:M8"/>
    <mergeCell ref="N8:Q8"/>
    <mergeCell ref="V8:W8"/>
    <mergeCell ref="X8:Y8"/>
    <mergeCell ref="A10:D12"/>
    <mergeCell ref="E10:L10"/>
    <mergeCell ref="N10:Q10"/>
    <mergeCell ref="R10:S10"/>
    <mergeCell ref="T10:U10"/>
    <mergeCell ref="V10:W10"/>
    <mergeCell ref="X10:Y10"/>
    <mergeCell ref="E11:F11"/>
    <mergeCell ref="G11:H11"/>
    <mergeCell ref="I11:J11"/>
    <mergeCell ref="K11:L11"/>
    <mergeCell ref="N11:O12"/>
    <mergeCell ref="P11:Q11"/>
    <mergeCell ref="R11:S11"/>
    <mergeCell ref="T11:U11"/>
    <mergeCell ref="P13:Q13"/>
    <mergeCell ref="R13:S13"/>
    <mergeCell ref="T13:U13"/>
    <mergeCell ref="C14:D14"/>
    <mergeCell ref="P14:Q14"/>
    <mergeCell ref="R14:S14"/>
    <mergeCell ref="T14:U14"/>
    <mergeCell ref="V11:W11"/>
    <mergeCell ref="X11:Y14"/>
    <mergeCell ref="P12:Q12"/>
    <mergeCell ref="R12:S12"/>
    <mergeCell ref="T12:U12"/>
    <mergeCell ref="V12:W12"/>
    <mergeCell ref="V13:W13"/>
    <mergeCell ref="V14:W14"/>
    <mergeCell ref="A15:B16"/>
    <mergeCell ref="C15:D15"/>
    <mergeCell ref="C16:D16"/>
    <mergeCell ref="A18:C19"/>
    <mergeCell ref="D18:E18"/>
    <mergeCell ref="F18:G18"/>
    <mergeCell ref="A13:B14"/>
    <mergeCell ref="C13:D13"/>
    <mergeCell ref="N13:O14"/>
    <mergeCell ref="A20:C20"/>
    <mergeCell ref="K20:M20"/>
    <mergeCell ref="T20:W20"/>
    <mergeCell ref="X20:Y20"/>
    <mergeCell ref="A21:C21"/>
    <mergeCell ref="K21:M21"/>
    <mergeCell ref="T21:W21"/>
    <mergeCell ref="X21:Y21"/>
    <mergeCell ref="K18:M19"/>
    <mergeCell ref="N18:O18"/>
    <mergeCell ref="P18:Q18"/>
    <mergeCell ref="T18:Y18"/>
    <mergeCell ref="T19:W19"/>
    <mergeCell ref="X19:Y19"/>
    <mergeCell ref="I28:J29"/>
    <mergeCell ref="K28:L28"/>
    <mergeCell ref="K29:L29"/>
    <mergeCell ref="I30:J31"/>
    <mergeCell ref="K30:L30"/>
    <mergeCell ref="K31:L31"/>
    <mergeCell ref="T22:W22"/>
    <mergeCell ref="X22:Y22"/>
    <mergeCell ref="A24:Y24"/>
    <mergeCell ref="I26:L27"/>
    <mergeCell ref="M26:N26"/>
    <mergeCell ref="O26:P26"/>
    <mergeCell ref="Q37:R38"/>
    <mergeCell ref="A39:B39"/>
    <mergeCell ref="C39:F40"/>
    <mergeCell ref="G39:J40"/>
    <mergeCell ref="K39:N40"/>
    <mergeCell ref="O39:P40"/>
    <mergeCell ref="Q39:R40"/>
    <mergeCell ref="A33:Y33"/>
    <mergeCell ref="A35:B38"/>
    <mergeCell ref="C35:F36"/>
    <mergeCell ref="G35:J38"/>
    <mergeCell ref="K35:N38"/>
    <mergeCell ref="O35:R36"/>
    <mergeCell ref="S35:V38"/>
    <mergeCell ref="W35:Y38"/>
    <mergeCell ref="C37:F38"/>
    <mergeCell ref="O37:P38"/>
    <mergeCell ref="W41:Y42"/>
    <mergeCell ref="A42:B42"/>
    <mergeCell ref="S39:V40"/>
    <mergeCell ref="W39:Y40"/>
    <mergeCell ref="A40:B40"/>
    <mergeCell ref="A41:B41"/>
    <mergeCell ref="C41:F42"/>
    <mergeCell ref="G41:J42"/>
    <mergeCell ref="K41:N42"/>
    <mergeCell ref="O41:P42"/>
    <mergeCell ref="Q41:R42"/>
    <mergeCell ref="S41:V4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workbookViewId="0">
      <selection activeCell="AD5" sqref="AD5"/>
    </sheetView>
  </sheetViews>
  <sheetFormatPr baseColWidth="10" defaultRowHeight="14.25" x14ac:dyDescent="0.25"/>
  <cols>
    <col min="1" max="2" width="6.42578125" style="2" customWidth="1"/>
    <col min="3" max="3" width="6.140625" style="2" customWidth="1"/>
    <col min="4" max="4" width="5.85546875" style="2" customWidth="1"/>
    <col min="5" max="8" width="5" style="2" customWidth="1"/>
    <col min="9" max="9" width="4.85546875" style="2" customWidth="1"/>
    <col min="10" max="11" width="5.28515625" style="2" customWidth="1"/>
    <col min="12" max="13" width="4.5703125" style="2" customWidth="1"/>
    <col min="14" max="15" width="5.42578125" style="2" customWidth="1"/>
    <col min="16" max="16" width="6.140625" style="2" customWidth="1"/>
    <col min="17" max="17" width="6.5703125" style="2" customWidth="1"/>
    <col min="18" max="19" width="5.140625" style="2" customWidth="1"/>
    <col min="20" max="20" width="5.5703125" style="2" customWidth="1"/>
    <col min="21" max="21" width="4.7109375" style="2" customWidth="1"/>
    <col min="22" max="22" width="6.140625" style="2" customWidth="1"/>
    <col min="23" max="23" width="5" style="2" customWidth="1"/>
    <col min="24" max="25" width="4.42578125" style="2" customWidth="1"/>
    <col min="26" max="43" width="4.5703125" style="2" customWidth="1"/>
    <col min="44" max="16384" width="11.42578125" style="2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1"/>
      <c r="AA2" s="1"/>
      <c r="AB2" s="1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44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1"/>
      <c r="AA4" s="1"/>
      <c r="AB4" s="1"/>
    </row>
    <row r="5" spans="1:28" ht="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"/>
      <c r="AA5" s="1"/>
      <c r="AB5" s="1"/>
    </row>
    <row r="6" spans="1:28" s="6" customFormat="1" ht="15" x14ac:dyDescent="0.25">
      <c r="A6" s="73" t="s">
        <v>2</v>
      </c>
      <c r="B6" s="74"/>
      <c r="C6" s="74"/>
      <c r="D6" s="70" t="s">
        <v>3</v>
      </c>
      <c r="E6" s="71"/>
      <c r="F6" s="71"/>
      <c r="G6" s="71"/>
      <c r="H6" s="71"/>
      <c r="I6" s="92" t="s">
        <v>4</v>
      </c>
      <c r="J6" s="92"/>
      <c r="K6" s="92"/>
      <c r="L6" s="92"/>
      <c r="M6" s="70"/>
      <c r="N6" s="71"/>
      <c r="O6" s="71"/>
      <c r="P6" s="72"/>
      <c r="Q6" s="73" t="s">
        <v>5</v>
      </c>
      <c r="R6" s="74"/>
      <c r="S6" s="74"/>
      <c r="T6" s="74"/>
      <c r="U6" s="74"/>
      <c r="V6" s="75"/>
      <c r="W6" s="93">
        <v>42020</v>
      </c>
      <c r="X6" s="89"/>
      <c r="Y6" s="90"/>
      <c r="Z6" s="4"/>
      <c r="AA6" s="5"/>
      <c r="AB6" s="5"/>
    </row>
    <row r="7" spans="1:28" s="6" customFormat="1" ht="15" x14ac:dyDescent="0.25">
      <c r="A7" s="73" t="s">
        <v>6</v>
      </c>
      <c r="B7" s="74"/>
      <c r="C7" s="74"/>
      <c r="D7" s="70"/>
      <c r="E7" s="71"/>
      <c r="F7" s="71"/>
      <c r="G7" s="71"/>
      <c r="H7" s="71"/>
      <c r="I7" s="74" t="s">
        <v>7</v>
      </c>
      <c r="J7" s="74"/>
      <c r="K7" s="74"/>
      <c r="L7" s="74"/>
      <c r="M7" s="70"/>
      <c r="N7" s="71"/>
      <c r="O7" s="71"/>
      <c r="P7" s="72"/>
      <c r="Q7" s="73" t="s">
        <v>5</v>
      </c>
      <c r="R7" s="74"/>
      <c r="S7" s="74"/>
      <c r="T7" s="74"/>
      <c r="U7" s="74"/>
      <c r="V7" s="75"/>
      <c r="W7" s="88" t="s">
        <v>8</v>
      </c>
      <c r="X7" s="89"/>
      <c r="Y7" s="90"/>
      <c r="Z7" s="4"/>
      <c r="AA7" s="5"/>
      <c r="AB7" s="5"/>
    </row>
    <row r="8" spans="1:28" s="6" customFormat="1" ht="15" x14ac:dyDescent="0.25">
      <c r="A8" s="69" t="s">
        <v>9</v>
      </c>
      <c r="B8" s="69"/>
      <c r="C8" s="69"/>
      <c r="D8" s="69"/>
      <c r="E8" s="70" t="s">
        <v>10</v>
      </c>
      <c r="F8" s="71"/>
      <c r="G8" s="71"/>
      <c r="H8" s="71"/>
      <c r="I8" s="71"/>
      <c r="J8" s="71"/>
      <c r="K8" s="71"/>
      <c r="L8" s="71"/>
      <c r="M8" s="72"/>
      <c r="N8" s="73" t="s">
        <v>11</v>
      </c>
      <c r="O8" s="74"/>
      <c r="P8" s="74"/>
      <c r="Q8" s="75"/>
      <c r="R8" s="7" t="s">
        <v>12</v>
      </c>
      <c r="S8" s="7" t="s">
        <v>13</v>
      </c>
      <c r="T8" s="7" t="s">
        <v>14</v>
      </c>
      <c r="U8" s="7" t="s">
        <v>15</v>
      </c>
      <c r="V8" s="76" t="s">
        <v>16</v>
      </c>
      <c r="W8" s="76"/>
      <c r="X8" s="77">
        <v>2014</v>
      </c>
      <c r="Y8" s="78"/>
      <c r="Z8" s="4"/>
      <c r="AA8" s="5"/>
      <c r="AB8" s="5"/>
    </row>
    <row r="9" spans="1:28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/>
      <c r="AB9" s="10"/>
    </row>
    <row r="10" spans="1:28" x14ac:dyDescent="0.25">
      <c r="A10" s="79" t="s">
        <v>17</v>
      </c>
      <c r="B10" s="80"/>
      <c r="C10" s="80"/>
      <c r="D10" s="80"/>
      <c r="E10" s="85" t="s">
        <v>18</v>
      </c>
      <c r="F10" s="86"/>
      <c r="G10" s="86"/>
      <c r="H10" s="86"/>
      <c r="I10" s="86"/>
      <c r="J10" s="86"/>
      <c r="K10" s="86"/>
      <c r="L10" s="87"/>
      <c r="M10" s="4"/>
      <c r="N10" s="46" t="s">
        <v>19</v>
      </c>
      <c r="O10" s="46"/>
      <c r="P10" s="46"/>
      <c r="Q10" s="46"/>
      <c r="R10" s="66" t="s">
        <v>20</v>
      </c>
      <c r="S10" s="66"/>
      <c r="T10" s="66" t="s">
        <v>21</v>
      </c>
      <c r="U10" s="66"/>
      <c r="V10" s="66" t="s">
        <v>22</v>
      </c>
      <c r="W10" s="66"/>
      <c r="X10" s="66" t="s">
        <v>23</v>
      </c>
      <c r="Y10" s="66"/>
      <c r="Z10" s="1"/>
      <c r="AA10" s="1"/>
      <c r="AB10" s="1"/>
    </row>
    <row r="11" spans="1:28" x14ac:dyDescent="0.25">
      <c r="A11" s="81"/>
      <c r="B11" s="82"/>
      <c r="C11" s="82"/>
      <c r="D11" s="82"/>
      <c r="E11" s="47" t="s">
        <v>24</v>
      </c>
      <c r="F11" s="47"/>
      <c r="G11" s="47" t="s">
        <v>25</v>
      </c>
      <c r="H11" s="47"/>
      <c r="I11" s="47" t="s">
        <v>26</v>
      </c>
      <c r="J11" s="47"/>
      <c r="K11" s="47" t="s">
        <v>27</v>
      </c>
      <c r="L11" s="47"/>
      <c r="M11" s="4"/>
      <c r="N11" s="67" t="s">
        <v>28</v>
      </c>
      <c r="O11" s="67"/>
      <c r="P11" s="38" t="s">
        <v>29</v>
      </c>
      <c r="Q11" s="38"/>
      <c r="R11" s="94">
        <f>'[1]INFORME TRIMESTRE 1 NUEVO'!R11:S11+'[1]INFORME TRIMESTRE 2 NUEVO'!R11:S11+'[1]INFORME TRIMESTRE 3 NUEVO'!R11:S11+'[1]INFORME TRIMESTRE 4 NUEVO'!R11:S11</f>
        <v>79</v>
      </c>
      <c r="S11" s="94"/>
      <c r="T11" s="94">
        <f>'[1]INFORME TRIMESTRE 1 NUEVO'!T11:U11+'[1]INFORME TRIMESTRE 2 NUEVO'!T11:U11+'[1]INFORME TRIMESTRE 3 NUEVO'!T11:U11+'[1]INFORME TRIMESTRE 4 NUEVO'!T11:U11</f>
        <v>113</v>
      </c>
      <c r="U11" s="94"/>
      <c r="V11" s="94">
        <f>'[1]INFORME TRIMESTRE 1 NUEVO'!V11:W11+'[1]INFORME TRIMESTRE 2 NUEVO'!V11:W11+'[1]INFORME TRIMESTRE 3 NUEVO'!V11:W11+'[1]INFORME TRIMESTRE 4 NUEVO'!V11:W11</f>
        <v>6</v>
      </c>
      <c r="W11" s="94"/>
      <c r="X11" s="37">
        <f>'[1]INFORME TRIMESTRE 1 NUEVO'!X11:Y14+'[1]INFORME TRIMESTRE 2 NUEVO'!X11:Y14+'[1]INFORME TRIMESTRE 3 NUEVO'!X11:Y14+'[1]INFORME TRIMESTRE 4 NUEVO'!X11:Y14</f>
        <v>1020</v>
      </c>
      <c r="Y11" s="37"/>
      <c r="Z11" s="1"/>
      <c r="AA11" s="1"/>
      <c r="AB11" s="1"/>
    </row>
    <row r="12" spans="1:28" x14ac:dyDescent="0.25">
      <c r="A12" s="83"/>
      <c r="B12" s="84"/>
      <c r="C12" s="84"/>
      <c r="D12" s="84"/>
      <c r="E12" s="11" t="s">
        <v>30</v>
      </c>
      <c r="F12" s="11" t="s">
        <v>31</v>
      </c>
      <c r="G12" s="11" t="s">
        <v>30</v>
      </c>
      <c r="H12" s="11" t="s">
        <v>31</v>
      </c>
      <c r="I12" s="11" t="s">
        <v>30</v>
      </c>
      <c r="J12" s="11" t="s">
        <v>31</v>
      </c>
      <c r="K12" s="11" t="s">
        <v>30</v>
      </c>
      <c r="L12" s="11" t="s">
        <v>31</v>
      </c>
      <c r="M12" s="4"/>
      <c r="N12" s="67"/>
      <c r="O12" s="67"/>
      <c r="P12" s="38" t="s">
        <v>32</v>
      </c>
      <c r="Q12" s="38"/>
      <c r="R12" s="94">
        <f>'[1]INFORME TRIMESTRE 1 NUEVO'!R12:S12+'[1]INFORME TRIMESTRE 2 NUEVO'!R12:S12+'[1]INFORME TRIMESTRE 3 NUEVO'!R12:S12+'[1]INFORME TRIMESTRE 4 NUEVO'!R12:S12</f>
        <v>0</v>
      </c>
      <c r="S12" s="94"/>
      <c r="T12" s="94">
        <f>'[1]INFORME TRIMESTRE 1 NUEVO'!T12:U12+'[1]INFORME TRIMESTRE 2 NUEVO'!T12:U12+'[1]INFORME TRIMESTRE 3 NUEVO'!T12:U12+'[1]INFORME TRIMESTRE 4 NUEVO'!T12:U12</f>
        <v>0</v>
      </c>
      <c r="U12" s="94"/>
      <c r="V12" s="94">
        <f>'[1]INFORME TRIMESTRE 1 NUEVO'!V12:W12+'[1]INFORME TRIMESTRE 2 NUEVO'!V12:W12+'[1]INFORME TRIMESTRE 3 NUEVO'!V12:W12+'[1]INFORME TRIMESTRE 4 NUEVO'!V12:W12</f>
        <v>0</v>
      </c>
      <c r="W12" s="94"/>
      <c r="X12" s="37"/>
      <c r="Y12" s="37"/>
      <c r="Z12" s="1"/>
      <c r="AA12" s="1"/>
      <c r="AB12" s="1"/>
    </row>
    <row r="13" spans="1:28" x14ac:dyDescent="0.25">
      <c r="A13" s="62" t="s">
        <v>33</v>
      </c>
      <c r="B13" s="63"/>
      <c r="C13" s="48" t="s">
        <v>29</v>
      </c>
      <c r="D13" s="50"/>
      <c r="E13" s="12">
        <v>0</v>
      </c>
      <c r="F13" s="12">
        <v>3</v>
      </c>
      <c r="G13" s="12">
        <v>0</v>
      </c>
      <c r="H13" s="12">
        <v>2</v>
      </c>
      <c r="I13" s="12">
        <v>0</v>
      </c>
      <c r="J13" s="12">
        <v>1</v>
      </c>
      <c r="K13" s="12">
        <f>E13+G13+I13</f>
        <v>0</v>
      </c>
      <c r="L13" s="12">
        <f>F13+H13+J13</f>
        <v>6</v>
      </c>
      <c r="M13" s="13"/>
      <c r="N13" s="67" t="s">
        <v>34</v>
      </c>
      <c r="O13" s="67"/>
      <c r="P13" s="38" t="s">
        <v>29</v>
      </c>
      <c r="Q13" s="38"/>
      <c r="R13" s="94">
        <f>'[1]INFORME TRIMESTRE 1 NUEVO'!R13:S13+'[1]INFORME TRIMESTRE 2 NUEVO'!R13:S13+'[1]INFORME TRIMESTRE 3 NUEVO'!R13:S13+'[1]INFORME TRIMESTRE 4 NUEVO'!R13:S13</f>
        <v>22</v>
      </c>
      <c r="S13" s="94"/>
      <c r="T13" s="94">
        <f>'[1]INFORME TRIMESTRE 1 NUEVO'!T13:U13+'[1]INFORME TRIMESTRE 2 NUEVO'!T13:U13+'[1]INFORME TRIMESTRE 3 NUEVO'!T13:U13+'[1]INFORME TRIMESTRE 4 NUEVO'!T13:U13</f>
        <v>0</v>
      </c>
      <c r="U13" s="94"/>
      <c r="V13" s="94">
        <f>'[1]INFORME TRIMESTRE 1 NUEVO'!V13:W13+'[1]INFORME TRIMESTRE 2 NUEVO'!V13:W13+'[1]INFORME TRIMESTRE 3 NUEVO'!V13:W13+'[1]INFORME TRIMESTRE 4 NUEVO'!V13:W13</f>
        <v>18</v>
      </c>
      <c r="W13" s="94"/>
      <c r="X13" s="37"/>
      <c r="Y13" s="37"/>
      <c r="Z13" s="1"/>
      <c r="AA13" s="1"/>
      <c r="AB13" s="1"/>
    </row>
    <row r="14" spans="1:28" x14ac:dyDescent="0.25">
      <c r="A14" s="64"/>
      <c r="B14" s="65"/>
      <c r="C14" s="48" t="s">
        <v>32</v>
      </c>
      <c r="D14" s="50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 t="shared" ref="K14:L16" si="0">E14+G14+I14</f>
        <v>0</v>
      </c>
      <c r="L14" s="12">
        <f t="shared" si="0"/>
        <v>0</v>
      </c>
      <c r="M14" s="13"/>
      <c r="N14" s="67"/>
      <c r="O14" s="67"/>
      <c r="P14" s="38" t="s">
        <v>32</v>
      </c>
      <c r="Q14" s="38"/>
      <c r="R14" s="94">
        <f>'[1]INFORME TRIMESTRE 1 NUEVO'!R14:S14+'[1]INFORME TRIMESTRE 2 NUEVO'!R14:S14+'[1]INFORME TRIMESTRE 3 NUEVO'!R14:S14+'[1]INFORME TRIMESTRE 4 NUEVO'!R14:S14</f>
        <v>0</v>
      </c>
      <c r="S14" s="94"/>
      <c r="T14" s="94">
        <f>'[1]INFORME TRIMESTRE 1 NUEVO'!T14:U14+'[1]INFORME TRIMESTRE 2 NUEVO'!T14:U14+'[1]INFORME TRIMESTRE 3 NUEVO'!T14:U14+'[1]INFORME TRIMESTRE 4 NUEVO'!T14:U14</f>
        <v>6</v>
      </c>
      <c r="U14" s="94"/>
      <c r="V14" s="94">
        <f>'[1]INFORME TRIMESTRE 1 NUEVO'!V14:W14+'[1]INFORME TRIMESTRE 2 NUEVO'!V14:W14+'[1]INFORME TRIMESTRE 3 NUEVO'!V14:W14+'[1]INFORME TRIMESTRE 4 NUEVO'!V14:W14</f>
        <v>0</v>
      </c>
      <c r="W14" s="94"/>
      <c r="X14" s="37"/>
      <c r="Y14" s="37"/>
      <c r="Z14" s="1"/>
      <c r="AA14" s="1"/>
      <c r="AB14" s="1"/>
    </row>
    <row r="15" spans="1:28" x14ac:dyDescent="0.25">
      <c r="A15" s="62" t="s">
        <v>35</v>
      </c>
      <c r="B15" s="63"/>
      <c r="C15" s="48" t="s">
        <v>29</v>
      </c>
      <c r="D15" s="50"/>
      <c r="E15" s="12">
        <v>3</v>
      </c>
      <c r="F15" s="12">
        <v>1</v>
      </c>
      <c r="G15" s="12">
        <v>1</v>
      </c>
      <c r="H15" s="12">
        <v>0</v>
      </c>
      <c r="I15" s="12">
        <v>0</v>
      </c>
      <c r="J15" s="12">
        <v>0</v>
      </c>
      <c r="K15" s="12">
        <f t="shared" si="0"/>
        <v>4</v>
      </c>
      <c r="L15" s="12">
        <f t="shared" si="0"/>
        <v>1</v>
      </c>
      <c r="M15" s="1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64"/>
      <c r="B16" s="65"/>
      <c r="C16" s="48" t="s">
        <v>32</v>
      </c>
      <c r="D16" s="50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f t="shared" si="0"/>
        <v>0</v>
      </c>
      <c r="L16" s="12">
        <f t="shared" si="0"/>
        <v>0</v>
      </c>
      <c r="M16" s="13"/>
      <c r="N16" s="1"/>
      <c r="O16" s="1"/>
      <c r="P16" s="1"/>
      <c r="Q16" s="1"/>
      <c r="R16" s="1"/>
      <c r="S16" s="1"/>
      <c r="T16" s="13"/>
      <c r="U16" s="1"/>
      <c r="V16" s="1"/>
      <c r="W16" s="1"/>
      <c r="X16" s="1"/>
      <c r="Y16" s="1"/>
      <c r="Z16" s="1"/>
      <c r="AA16" s="1"/>
      <c r="AB16" s="1"/>
    </row>
    <row r="17" spans="1:33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"/>
      <c r="O17" s="1"/>
      <c r="P17" s="1"/>
      <c r="Q17" s="1"/>
      <c r="R17" s="1"/>
      <c r="S17" s="1"/>
      <c r="T17" s="14"/>
      <c r="U17" s="14"/>
      <c r="V17" s="14"/>
      <c r="W17" s="14"/>
      <c r="X17" s="14"/>
      <c r="Y17" s="14"/>
      <c r="Z17" s="1"/>
      <c r="AA17" s="1"/>
      <c r="AB17" s="1"/>
    </row>
    <row r="18" spans="1:33" s="6" customFormat="1" ht="15" x14ac:dyDescent="0.25">
      <c r="A18" s="47" t="s">
        <v>36</v>
      </c>
      <c r="B18" s="47"/>
      <c r="C18" s="47"/>
      <c r="D18" s="66" t="s">
        <v>33</v>
      </c>
      <c r="E18" s="66"/>
      <c r="F18" s="66" t="s">
        <v>35</v>
      </c>
      <c r="G18" s="66"/>
      <c r="I18" s="15"/>
      <c r="J18" s="5"/>
      <c r="K18" s="51" t="s">
        <v>37</v>
      </c>
      <c r="L18" s="52"/>
      <c r="M18" s="53"/>
      <c r="N18" s="57" t="s">
        <v>38</v>
      </c>
      <c r="O18" s="58"/>
      <c r="P18" s="57" t="s">
        <v>39</v>
      </c>
      <c r="Q18" s="58"/>
      <c r="R18" s="5"/>
      <c r="S18" s="5"/>
      <c r="T18" s="59" t="s">
        <v>40</v>
      </c>
      <c r="U18" s="59"/>
      <c r="V18" s="59"/>
      <c r="W18" s="59"/>
      <c r="X18" s="59"/>
      <c r="Y18" s="59"/>
      <c r="Z18" s="5"/>
      <c r="AA18" s="5"/>
      <c r="AB18" s="5"/>
    </row>
    <row r="19" spans="1:33" s="6" customFormat="1" ht="15" x14ac:dyDescent="0.25">
      <c r="A19" s="47"/>
      <c r="B19" s="47"/>
      <c r="C19" s="47"/>
      <c r="D19" s="11" t="s">
        <v>30</v>
      </c>
      <c r="E19" s="11" t="s">
        <v>31</v>
      </c>
      <c r="F19" s="11" t="s">
        <v>30</v>
      </c>
      <c r="G19" s="11" t="s">
        <v>31</v>
      </c>
      <c r="I19" s="15"/>
      <c r="J19" s="5"/>
      <c r="K19" s="54"/>
      <c r="L19" s="55"/>
      <c r="M19" s="56"/>
      <c r="N19" s="11" t="s">
        <v>30</v>
      </c>
      <c r="O19" s="11" t="s">
        <v>31</v>
      </c>
      <c r="P19" s="11" t="s">
        <v>30</v>
      </c>
      <c r="Q19" s="11" t="s">
        <v>31</v>
      </c>
      <c r="R19" s="5"/>
      <c r="S19" s="5"/>
      <c r="T19" s="39" t="s">
        <v>41</v>
      </c>
      <c r="U19" s="40"/>
      <c r="V19" s="40"/>
      <c r="W19" s="41"/>
      <c r="X19" s="60">
        <f>'[1]INFORME TRIMESTRE 1 NUEVO'!X19:Y19+'[1]INFORME TRIMESTRE 2 NUEVO'!X19:Y19+'[1]INFORME TRIMESTRE 3 NUEVO'!X19:Y19+'[1]INFORME TRIMESTRE 4 NUEVO'!X19:Y19</f>
        <v>36</v>
      </c>
      <c r="Y19" s="61"/>
      <c r="Z19" s="5"/>
      <c r="AA19" s="5"/>
      <c r="AB19" s="5"/>
    </row>
    <row r="20" spans="1:33" x14ac:dyDescent="0.25">
      <c r="A20" s="38" t="s">
        <v>29</v>
      </c>
      <c r="B20" s="38"/>
      <c r="C20" s="38"/>
      <c r="D20" s="12">
        <v>0</v>
      </c>
      <c r="E20" s="12">
        <v>3</v>
      </c>
      <c r="F20" s="12">
        <v>0</v>
      </c>
      <c r="G20" s="12">
        <v>0</v>
      </c>
      <c r="I20" s="16"/>
      <c r="J20" s="1"/>
      <c r="K20" s="48" t="s">
        <v>29</v>
      </c>
      <c r="L20" s="49"/>
      <c r="M20" s="50"/>
      <c r="N20" s="12">
        <v>0</v>
      </c>
      <c r="O20" s="12">
        <v>1</v>
      </c>
      <c r="P20" s="12">
        <v>0</v>
      </c>
      <c r="Q20" s="12">
        <v>3</v>
      </c>
      <c r="R20" s="1"/>
      <c r="S20" s="1"/>
      <c r="T20" s="39" t="s">
        <v>42</v>
      </c>
      <c r="U20" s="40"/>
      <c r="V20" s="40"/>
      <c r="W20" s="41"/>
      <c r="X20" s="60">
        <f>'[1]INFORME TRIMESTRE 1 NUEVO'!X20:Y20+'[1]INFORME TRIMESTRE 2 NUEVO'!X20:Y20+'[1]INFORME TRIMESTRE 3 NUEVO'!X20:Y20+'[1]INFORME TRIMESTRE 4 NUEVO'!X20:Y20</f>
        <v>2</v>
      </c>
      <c r="Y20" s="61"/>
      <c r="Z20" s="1"/>
      <c r="AA20" s="1"/>
      <c r="AB20" s="1"/>
      <c r="AG20" s="1"/>
    </row>
    <row r="21" spans="1:33" x14ac:dyDescent="0.25">
      <c r="A21" s="38" t="s">
        <v>32</v>
      </c>
      <c r="B21" s="38"/>
      <c r="C21" s="38"/>
      <c r="D21" s="12">
        <v>0</v>
      </c>
      <c r="E21" s="12">
        <v>0</v>
      </c>
      <c r="F21" s="12">
        <v>0</v>
      </c>
      <c r="G21" s="12">
        <v>0</v>
      </c>
      <c r="I21" s="16"/>
      <c r="J21" s="1"/>
      <c r="K21" s="48" t="s">
        <v>32</v>
      </c>
      <c r="L21" s="49"/>
      <c r="M21" s="50"/>
      <c r="N21" s="12">
        <v>0</v>
      </c>
      <c r="O21" s="12">
        <v>0</v>
      </c>
      <c r="P21" s="12">
        <v>0</v>
      </c>
      <c r="Q21" s="12">
        <v>0</v>
      </c>
      <c r="R21" s="1"/>
      <c r="S21" s="1"/>
      <c r="T21" s="39" t="s">
        <v>43</v>
      </c>
      <c r="U21" s="40"/>
      <c r="V21" s="40"/>
      <c r="W21" s="41"/>
      <c r="X21" s="60">
        <v>2</v>
      </c>
      <c r="Y21" s="61"/>
      <c r="Z21" s="1"/>
      <c r="AA21" s="1"/>
      <c r="AB21" s="1"/>
      <c r="AG21" s="1"/>
    </row>
    <row r="22" spans="1:33" x14ac:dyDescent="0.25">
      <c r="I22" s="16"/>
      <c r="J22" s="1"/>
      <c r="K22" s="13"/>
      <c r="L22" s="13"/>
      <c r="N22" s="13"/>
      <c r="O22" s="13"/>
      <c r="P22" s="13"/>
      <c r="Q22" s="13"/>
      <c r="R22" s="1"/>
      <c r="S22" s="1"/>
      <c r="T22" s="39" t="s">
        <v>44</v>
      </c>
      <c r="U22" s="40"/>
      <c r="V22" s="40"/>
      <c r="W22" s="41"/>
      <c r="X22" s="60">
        <f>'[1]INFORME TRIMESTRE 1 NUEVO'!X22:Y22+'[1]INFORME TRIMESTRE 2 NUEVO'!X22:Y22+'[1]INFORME TRIMESTRE 3 NUEVO'!X22:Y22+'[1]INFORME TRIMESTRE 4 NUEVO'!X22:Y22</f>
        <v>0</v>
      </c>
      <c r="Y22" s="61"/>
      <c r="Z22" s="1"/>
      <c r="AA22" s="1"/>
      <c r="AB22" s="1"/>
      <c r="AG22" s="1"/>
    </row>
    <row r="23" spans="1:33" x14ac:dyDescent="0.25">
      <c r="D23" s="17" t="s">
        <v>45</v>
      </c>
      <c r="E23" s="17"/>
      <c r="F23" s="17"/>
      <c r="G23" s="17"/>
      <c r="H23" s="17"/>
      <c r="I23" s="17"/>
      <c r="J23" s="18"/>
      <c r="K23" s="19"/>
      <c r="L23" s="1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3" ht="15.75" x14ac:dyDescent="0.25">
      <c r="A24" s="44" t="s">
        <v>46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1"/>
      <c r="AA24" s="1"/>
      <c r="AB24" s="1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0"/>
      <c r="L25" s="20"/>
      <c r="M25" s="20"/>
      <c r="N25" s="21"/>
      <c r="O25" s="21"/>
      <c r="P25" s="21"/>
      <c r="Q25" s="2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46" t="s">
        <v>47</v>
      </c>
      <c r="J26" s="46"/>
      <c r="K26" s="46"/>
      <c r="L26" s="46"/>
      <c r="M26" s="47" t="s">
        <v>48</v>
      </c>
      <c r="N26" s="47"/>
      <c r="O26" s="47" t="s">
        <v>49</v>
      </c>
      <c r="P26" s="47"/>
      <c r="Q26" s="2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46"/>
      <c r="J27" s="46"/>
      <c r="K27" s="46"/>
      <c r="L27" s="46"/>
      <c r="M27" s="11" t="s">
        <v>30</v>
      </c>
      <c r="N27" s="11" t="s">
        <v>31</v>
      </c>
      <c r="O27" s="11" t="s">
        <v>30</v>
      </c>
      <c r="P27" s="11" t="s">
        <v>31</v>
      </c>
      <c r="Q27" s="2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37" t="s">
        <v>33</v>
      </c>
      <c r="J28" s="37"/>
      <c r="K28" s="38" t="s">
        <v>29</v>
      </c>
      <c r="L28" s="38"/>
      <c r="M28" s="12">
        <v>0</v>
      </c>
      <c r="N28" s="12">
        <v>11</v>
      </c>
      <c r="O28" s="12">
        <v>0</v>
      </c>
      <c r="P28" s="12">
        <v>0</v>
      </c>
      <c r="Q28" s="2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37"/>
      <c r="J29" s="37"/>
      <c r="K29" s="38" t="s">
        <v>32</v>
      </c>
      <c r="L29" s="38"/>
      <c r="M29" s="12">
        <v>0</v>
      </c>
      <c r="N29" s="12">
        <v>0</v>
      </c>
      <c r="O29" s="12">
        <v>0</v>
      </c>
      <c r="P29" s="12">
        <v>0</v>
      </c>
      <c r="Q29" s="2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37" t="s">
        <v>35</v>
      </c>
      <c r="J30" s="37"/>
      <c r="K30" s="38" t="s">
        <v>29</v>
      </c>
      <c r="L30" s="38"/>
      <c r="M30" s="12">
        <v>4</v>
      </c>
      <c r="N30" s="12">
        <v>1</v>
      </c>
      <c r="O30" s="12">
        <v>0</v>
      </c>
      <c r="P30" s="12">
        <v>0</v>
      </c>
      <c r="Q30" s="2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37"/>
      <c r="J31" s="37"/>
      <c r="K31" s="38" t="s">
        <v>32</v>
      </c>
      <c r="L31" s="38"/>
      <c r="M31" s="12">
        <v>0</v>
      </c>
      <c r="N31" s="12">
        <v>0</v>
      </c>
      <c r="O31" s="12">
        <v>0</v>
      </c>
      <c r="P31" s="12">
        <v>0</v>
      </c>
      <c r="Q31" s="2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2"/>
      <c r="M32" s="2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x14ac:dyDescent="0.25">
      <c r="A33" s="34" t="s">
        <v>50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6" customFormat="1" ht="15" x14ac:dyDescent="0.25">
      <c r="A35" s="35"/>
      <c r="B35" s="35"/>
      <c r="C35" s="31" t="s">
        <v>51</v>
      </c>
      <c r="D35" s="31"/>
      <c r="E35" s="31"/>
      <c r="F35" s="31"/>
      <c r="G35" s="31" t="s">
        <v>52</v>
      </c>
      <c r="H35" s="31"/>
      <c r="I35" s="31"/>
      <c r="J35" s="31"/>
      <c r="K35" s="36" t="s">
        <v>53</v>
      </c>
      <c r="L35" s="36"/>
      <c r="M35" s="36"/>
      <c r="N35" s="36"/>
      <c r="O35" s="31" t="s">
        <v>54</v>
      </c>
      <c r="P35" s="31"/>
      <c r="Q35" s="31"/>
      <c r="R35" s="31"/>
      <c r="S35" s="36" t="s">
        <v>55</v>
      </c>
      <c r="T35" s="36"/>
      <c r="U35" s="36"/>
      <c r="V35" s="36"/>
      <c r="W35" s="36" t="s">
        <v>27</v>
      </c>
      <c r="X35" s="36"/>
      <c r="Y35" s="36"/>
      <c r="Z35" s="5"/>
      <c r="AA35" s="5"/>
      <c r="AB35" s="5"/>
    </row>
    <row r="36" spans="1:28" s="6" customFormat="1" ht="15" x14ac:dyDescent="0.25">
      <c r="A36" s="35"/>
      <c r="B36" s="35"/>
      <c r="C36" s="31"/>
      <c r="D36" s="31"/>
      <c r="E36" s="31"/>
      <c r="F36" s="31"/>
      <c r="G36" s="31"/>
      <c r="H36" s="31"/>
      <c r="I36" s="31"/>
      <c r="J36" s="31"/>
      <c r="K36" s="36"/>
      <c r="L36" s="36"/>
      <c r="M36" s="36"/>
      <c r="N36" s="36"/>
      <c r="O36" s="31"/>
      <c r="P36" s="31"/>
      <c r="Q36" s="31"/>
      <c r="R36" s="31"/>
      <c r="S36" s="36"/>
      <c r="T36" s="36"/>
      <c r="U36" s="36"/>
      <c r="V36" s="36"/>
      <c r="W36" s="36"/>
      <c r="X36" s="36"/>
      <c r="Y36" s="36"/>
      <c r="Z36" s="5"/>
      <c r="AA36" s="5"/>
      <c r="AB36" s="5"/>
    </row>
    <row r="37" spans="1:28" s="23" customFormat="1" ht="11.25" x14ac:dyDescent="0.25">
      <c r="A37" s="35"/>
      <c r="B37" s="35"/>
      <c r="C37" s="31" t="s">
        <v>56</v>
      </c>
      <c r="D37" s="31"/>
      <c r="E37" s="31"/>
      <c r="F37" s="31"/>
      <c r="G37" s="31"/>
      <c r="H37" s="31"/>
      <c r="I37" s="31"/>
      <c r="J37" s="31"/>
      <c r="K37" s="36"/>
      <c r="L37" s="36"/>
      <c r="M37" s="36"/>
      <c r="N37" s="36"/>
      <c r="O37" s="33" t="s">
        <v>57</v>
      </c>
      <c r="P37" s="33"/>
      <c r="Q37" s="33" t="s">
        <v>58</v>
      </c>
      <c r="R37" s="33"/>
      <c r="S37" s="36"/>
      <c r="T37" s="36"/>
      <c r="U37" s="36"/>
      <c r="V37" s="36"/>
      <c r="W37" s="36"/>
      <c r="X37" s="36"/>
      <c r="Y37" s="36"/>
      <c r="Z37" s="4"/>
      <c r="AA37" s="4"/>
      <c r="AB37" s="4"/>
    </row>
    <row r="38" spans="1:28" s="23" customFormat="1" ht="11.25" x14ac:dyDescent="0.25">
      <c r="A38" s="35"/>
      <c r="B38" s="35"/>
      <c r="C38" s="31"/>
      <c r="D38" s="31"/>
      <c r="E38" s="31"/>
      <c r="F38" s="31"/>
      <c r="G38" s="31"/>
      <c r="H38" s="31"/>
      <c r="I38" s="31"/>
      <c r="J38" s="31"/>
      <c r="K38" s="36"/>
      <c r="L38" s="36"/>
      <c r="M38" s="36"/>
      <c r="N38" s="36"/>
      <c r="O38" s="33"/>
      <c r="P38" s="33"/>
      <c r="Q38" s="33"/>
      <c r="R38" s="33"/>
      <c r="S38" s="36"/>
      <c r="T38" s="36"/>
      <c r="U38" s="36"/>
      <c r="V38" s="36"/>
      <c r="W38" s="36"/>
      <c r="X38" s="36"/>
      <c r="Y38" s="36"/>
      <c r="Z38" s="4"/>
      <c r="AA38" s="4"/>
      <c r="AB38" s="4"/>
    </row>
    <row r="39" spans="1:28" x14ac:dyDescent="0.25">
      <c r="A39" s="31" t="s">
        <v>33</v>
      </c>
      <c r="B39" s="31"/>
      <c r="C39" s="32">
        <v>7</v>
      </c>
      <c r="D39" s="32"/>
      <c r="E39" s="32"/>
      <c r="F39" s="32"/>
      <c r="G39" s="32">
        <v>1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25"/>
      <c r="X39" s="26"/>
      <c r="Y39" s="27"/>
      <c r="Z39" s="1"/>
      <c r="AA39" s="1"/>
      <c r="AB39" s="1"/>
    </row>
    <row r="40" spans="1:28" x14ac:dyDescent="0.25">
      <c r="A40" s="31" t="s">
        <v>59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28"/>
      <c r="X40" s="29"/>
      <c r="Y40" s="30"/>
      <c r="Z40" s="1"/>
      <c r="AA40" s="1"/>
      <c r="AB40" s="1"/>
    </row>
    <row r="41" spans="1:28" x14ac:dyDescent="0.25">
      <c r="A41" s="31" t="s">
        <v>35</v>
      </c>
      <c r="B41" s="31"/>
      <c r="C41" s="32">
        <v>5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25"/>
      <c r="X41" s="26"/>
      <c r="Y41" s="27"/>
      <c r="Z41" s="1"/>
      <c r="AA41" s="1"/>
      <c r="AB41" s="1"/>
    </row>
    <row r="42" spans="1:28" x14ac:dyDescent="0.25">
      <c r="A42" s="31" t="s">
        <v>60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28"/>
      <c r="X42" s="29"/>
      <c r="Y42" s="30"/>
      <c r="Z42" s="1"/>
      <c r="AA42" s="1"/>
      <c r="AB42" s="1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</sheetData>
  <mergeCells count="113">
    <mergeCell ref="A7:C7"/>
    <mergeCell ref="D7:H7"/>
    <mergeCell ref="I7:L7"/>
    <mergeCell ref="M7:P7"/>
    <mergeCell ref="Q7:V7"/>
    <mergeCell ref="W7:Y7"/>
    <mergeCell ref="A2:Y2"/>
    <mergeCell ref="A4:Y4"/>
    <mergeCell ref="A6:C6"/>
    <mergeCell ref="D6:H6"/>
    <mergeCell ref="I6:L6"/>
    <mergeCell ref="M6:P6"/>
    <mergeCell ref="Q6:V6"/>
    <mergeCell ref="W6:Y6"/>
    <mergeCell ref="A8:D8"/>
    <mergeCell ref="E8:M8"/>
    <mergeCell ref="N8:Q8"/>
    <mergeCell ref="V8:W8"/>
    <mergeCell ref="X8:Y8"/>
    <mergeCell ref="A10:D12"/>
    <mergeCell ref="E10:L10"/>
    <mergeCell ref="N10:Q10"/>
    <mergeCell ref="R10:S10"/>
    <mergeCell ref="T10:U10"/>
    <mergeCell ref="V10:W10"/>
    <mergeCell ref="X10:Y10"/>
    <mergeCell ref="E11:F11"/>
    <mergeCell ref="G11:H11"/>
    <mergeCell ref="I11:J11"/>
    <mergeCell ref="K11:L11"/>
    <mergeCell ref="N11:O12"/>
    <mergeCell ref="P11:Q11"/>
    <mergeCell ref="R11:S11"/>
    <mergeCell ref="T11:U11"/>
    <mergeCell ref="P13:Q13"/>
    <mergeCell ref="R13:S13"/>
    <mergeCell ref="T13:U13"/>
    <mergeCell ref="C14:D14"/>
    <mergeCell ref="P14:Q14"/>
    <mergeCell ref="R14:S14"/>
    <mergeCell ref="T14:U14"/>
    <mergeCell ref="V11:W11"/>
    <mergeCell ref="X11:Y14"/>
    <mergeCell ref="P12:Q12"/>
    <mergeCell ref="R12:S12"/>
    <mergeCell ref="T12:U12"/>
    <mergeCell ref="V12:W12"/>
    <mergeCell ref="V13:W13"/>
    <mergeCell ref="V14:W14"/>
    <mergeCell ref="A15:B16"/>
    <mergeCell ref="C15:D15"/>
    <mergeCell ref="C16:D16"/>
    <mergeCell ref="A18:C19"/>
    <mergeCell ref="D18:E18"/>
    <mergeCell ref="F18:G18"/>
    <mergeCell ref="A13:B14"/>
    <mergeCell ref="C13:D13"/>
    <mergeCell ref="N13:O14"/>
    <mergeCell ref="A20:C20"/>
    <mergeCell ref="K20:M20"/>
    <mergeCell ref="T20:W20"/>
    <mergeCell ref="X20:Y20"/>
    <mergeCell ref="A21:C21"/>
    <mergeCell ref="K21:M21"/>
    <mergeCell ref="T21:W21"/>
    <mergeCell ref="X21:Y21"/>
    <mergeCell ref="K18:M19"/>
    <mergeCell ref="N18:O18"/>
    <mergeCell ref="P18:Q18"/>
    <mergeCell ref="T18:Y18"/>
    <mergeCell ref="T19:W19"/>
    <mergeCell ref="X19:Y19"/>
    <mergeCell ref="I28:J29"/>
    <mergeCell ref="K28:L28"/>
    <mergeCell ref="K29:L29"/>
    <mergeCell ref="I30:J31"/>
    <mergeCell ref="K30:L30"/>
    <mergeCell ref="K31:L31"/>
    <mergeCell ref="T22:W22"/>
    <mergeCell ref="X22:Y22"/>
    <mergeCell ref="A24:Y24"/>
    <mergeCell ref="I26:L27"/>
    <mergeCell ref="M26:N26"/>
    <mergeCell ref="O26:P26"/>
    <mergeCell ref="Q37:R38"/>
    <mergeCell ref="A39:B39"/>
    <mergeCell ref="C39:F40"/>
    <mergeCell ref="G39:J40"/>
    <mergeCell ref="K39:N40"/>
    <mergeCell ref="O39:P40"/>
    <mergeCell ref="Q39:R40"/>
    <mergeCell ref="A33:Y33"/>
    <mergeCell ref="A35:B38"/>
    <mergeCell ref="C35:F36"/>
    <mergeCell ref="G35:J38"/>
    <mergeCell ref="K35:N38"/>
    <mergeCell ref="O35:R36"/>
    <mergeCell ref="S35:V38"/>
    <mergeCell ref="W35:Y38"/>
    <mergeCell ref="C37:F38"/>
    <mergeCell ref="O37:P38"/>
    <mergeCell ref="W41:Y42"/>
    <mergeCell ref="A42:B42"/>
    <mergeCell ref="S39:V40"/>
    <mergeCell ref="W39:Y40"/>
    <mergeCell ref="A40:B40"/>
    <mergeCell ref="A41:B41"/>
    <mergeCell ref="C41:F42"/>
    <mergeCell ref="G41:J42"/>
    <mergeCell ref="K41:N42"/>
    <mergeCell ref="O41:P42"/>
    <mergeCell ref="Q41:R42"/>
    <mergeCell ref="S41:V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INFORME 1 TRIMESTRE</vt:lpstr>
      <vt:lpstr>INFORME 2 TRIMESTRE</vt:lpstr>
      <vt:lpstr>INFORME 3 TRIMESTRE</vt:lpstr>
      <vt:lpstr>INFORME 4 TRIMESTRE</vt:lpstr>
      <vt:lpstr>CONDENSADO ANUAL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olmc</dc:creator>
  <cp:lastModifiedBy>Rosalba Peña</cp:lastModifiedBy>
  <dcterms:created xsi:type="dcterms:W3CDTF">2015-01-20T14:44:48Z</dcterms:created>
  <dcterms:modified xsi:type="dcterms:W3CDTF">2015-02-05T21:51:03Z</dcterms:modified>
</cp:coreProperties>
</file>